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psengroup.sharepoint.com/sites/GlobalTransparencyManager/Documents partages/General/Global Transparency Role/9.1 TRANSPARENCY/Disclosure 2026/Cyprus/Template/"/>
    </mc:Choice>
  </mc:AlternateContent>
  <xr:revisionPtr revIDLastSave="107" documentId="8_{FA29081A-DBD8-42CE-A959-26298323AA2C}" xr6:coauthVersionLast="47" xr6:coauthVersionMax="47" xr10:uidLastSave="{89144D0E-A69D-4552-A599-54B543970381}"/>
  <bookViews>
    <workbookView xWindow="-108" yWindow="-108" windowWidth="23256" windowHeight="12456" xr2:uid="{00000000-000D-0000-FFFF-FFFF00000000}"/>
  </bookViews>
  <sheets>
    <sheet name="CYP_EFPIA-KEFEA_English_062720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2" l="1"/>
  <c r="N17" i="2"/>
  <c r="N18" i="2"/>
  <c r="J19" i="2"/>
  <c r="N19" i="2" s="1"/>
  <c r="J18" i="2"/>
  <c r="J17" i="2"/>
  <c r="J16" i="2"/>
  <c r="J15" i="2"/>
  <c r="N15" i="2" s="1"/>
  <c r="N14" i="2"/>
  <c r="J13" i="2"/>
  <c r="N13" i="2" s="1"/>
  <c r="J12" i="2"/>
  <c r="N12" i="2" s="1"/>
  <c r="J11" i="2"/>
  <c r="N11" i="2" s="1"/>
  <c r="J10" i="2"/>
  <c r="N10" i="2" s="1"/>
  <c r="J9" i="2"/>
  <c r="N9" i="2" s="1"/>
  <c r="J8" i="2"/>
  <c r="N8" i="2" s="1"/>
  <c r="J7" i="2"/>
  <c r="N7" i="2" s="1"/>
  <c r="N25" i="2"/>
  <c r="H26" i="2"/>
  <c r="N26" i="2" s="1"/>
</calcChain>
</file>

<file path=xl/sharedStrings.xml><?xml version="1.0" encoding="utf-8"?>
<sst xmlns="http://schemas.openxmlformats.org/spreadsheetml/2006/main" count="142" uniqueCount="62">
  <si>
    <t>SCHEDULE 2 - TEMPLATE</t>
  </si>
  <si>
    <t>Full Name</t>
  </si>
  <si>
    <r>
      <rPr>
        <b/>
        <sz val="9"/>
        <color theme="1"/>
        <rFont val="Arial"/>
        <family val="2"/>
        <charset val="134"/>
      </rPr>
      <t>HCPs</t>
    </r>
    <r>
      <rPr>
        <sz val="9"/>
        <color theme="1"/>
        <rFont val="Arial"/>
        <family val="2"/>
        <charset val="134"/>
      </rPr>
      <t>: City of Principal Practice</t>
    </r>
  </si>
  <si>
    <t>Country of Principal Practice</t>
  </si>
  <si>
    <t>Principal Practice Address</t>
  </si>
  <si>
    <r>
      <rPr>
        <sz val="9"/>
        <color rgb="FF76933C"/>
        <rFont val="Arial"/>
        <family val="2"/>
        <charset val="134"/>
      </rPr>
      <t xml:space="preserve">Unique country identifier </t>
    </r>
    <r>
      <rPr>
        <i/>
        <sz val="9"/>
        <color rgb="FF339966"/>
        <rFont val="Arial"/>
        <family val="2"/>
        <charset val="134"/>
      </rPr>
      <t>OPTIONAL</t>
    </r>
  </si>
  <si>
    <r>
      <rPr>
        <sz val="9"/>
        <color theme="1"/>
        <rFont val="Arial"/>
        <family val="2"/>
        <charset val="134"/>
      </rPr>
      <t>Donations and Grants to HCOs</t>
    </r>
    <r>
      <rPr>
        <i/>
        <sz val="9"/>
        <color rgb="FF7F7F7F"/>
        <rFont val="Arial"/>
        <family val="2"/>
        <charset val="134"/>
      </rPr>
      <t xml:space="preserve"> (Art. 3.01.1.a)</t>
    </r>
  </si>
  <si>
    <r>
      <rPr>
        <sz val="9"/>
        <color theme="1"/>
        <rFont val="Arial"/>
        <family val="2"/>
        <charset val="134"/>
      </rPr>
      <t xml:space="preserve">Contribution to costs of Events </t>
    </r>
    <r>
      <rPr>
        <i/>
        <sz val="9"/>
        <color rgb="FF7F7F7F"/>
        <rFont val="Arial"/>
        <family val="2"/>
        <charset val="134"/>
      </rPr>
      <t>(Art. 3.01.1.b &amp; 3.01.2.a)</t>
    </r>
  </si>
  <si>
    <r>
      <rPr>
        <sz val="9"/>
        <color theme="1"/>
        <rFont val="Arial"/>
        <family val="2"/>
        <charset val="134"/>
      </rPr>
      <t xml:space="preserve">Fee for service and consultancy </t>
    </r>
    <r>
      <rPr>
        <i/>
        <sz val="9"/>
        <color rgb="FF7F7F7F"/>
        <rFont val="Arial"/>
        <family val="2"/>
        <charset val="134"/>
      </rPr>
      <t>(Art. 3.01.1.c &amp; 3.01.2.c)</t>
    </r>
  </si>
  <si>
    <r>
      <rPr>
        <b/>
        <sz val="9"/>
        <color theme="1"/>
        <rFont val="Arial"/>
        <family val="2"/>
        <charset val="134"/>
      </rPr>
      <t>TOTAL</t>
    </r>
    <r>
      <rPr>
        <sz val="9"/>
        <color theme="1"/>
        <rFont val="Arial"/>
        <family val="2"/>
        <charset val="134"/>
      </rPr>
      <t xml:space="preserve"> </t>
    </r>
    <r>
      <rPr>
        <i/>
        <sz val="9"/>
        <color theme="1"/>
        <rFont val="Arial"/>
        <family val="2"/>
        <charset val="134"/>
      </rPr>
      <t>OPTIONAL</t>
    </r>
  </si>
  <si>
    <r>
      <rPr>
        <b/>
        <sz val="9"/>
        <color theme="1"/>
        <rFont val="Arial"/>
        <family val="2"/>
        <charset val="134"/>
      </rPr>
      <t xml:space="preserve">HCOs: </t>
    </r>
    <r>
      <rPr>
        <sz val="9"/>
        <color theme="1"/>
        <rFont val="Arial"/>
        <family val="2"/>
        <charset val="134"/>
      </rPr>
      <t>city where registered</t>
    </r>
  </si>
  <si>
    <t>(Art. 1.01)</t>
  </si>
  <si>
    <t>(Art. 3)</t>
  </si>
  <si>
    <t>(Schedule 1)</t>
  </si>
  <si>
    <t>Sponsorship agreements with HCOs / third parties appointed by HCOs to manage an Event</t>
  </si>
  <si>
    <t>Registration Fees</t>
  </si>
  <si>
    <t>Travel &amp; Accommodation</t>
  </si>
  <si>
    <t>Fees</t>
  </si>
  <si>
    <t>Related expenses agreed in the fee for service or consultancy contract, including travel &amp; accommodation relevant to the contract</t>
  </si>
  <si>
    <r>
      <rPr>
        <b/>
        <i/>
        <sz val="9"/>
        <color rgb="FFFFFFFF"/>
        <rFont val="Arial"/>
        <family val="2"/>
        <charset val="134"/>
      </rPr>
      <t xml:space="preserve">INDIVIDUAL NAMED DISCLOSURE - one line per HCP </t>
    </r>
    <r>
      <rPr>
        <i/>
        <sz val="9"/>
        <color rgb="FFFFFFFF"/>
        <rFont val="Arial"/>
        <family val="2"/>
        <charset val="134"/>
      </rPr>
      <t>(i.e. all transfers of value during a year for an individual HCP will be summed up: itemization should be available for the individual Recipient or public authorities' consultation only, as appropriate)</t>
    </r>
  </si>
  <si>
    <t>N/A</t>
  </si>
  <si>
    <r>
      <rPr>
        <i/>
        <sz val="11"/>
        <color rgb="FFFFFFFF"/>
        <rFont val="Arial"/>
        <family val="2"/>
        <charset val="134"/>
      </rPr>
      <t xml:space="preserve">OTHER, NOT INCLUDED ABOVE - </t>
    </r>
    <r>
      <rPr>
        <i/>
        <sz val="11"/>
        <color rgb="FFDD0806"/>
        <rFont val="Arial"/>
        <family val="2"/>
        <charset val="134"/>
      </rPr>
      <t>where information cannot be disclosed on an individual basis for legal reasons</t>
    </r>
  </si>
  <si>
    <r>
      <rPr>
        <b/>
        <sz val="9"/>
        <color theme="1"/>
        <rFont val="Arial"/>
        <family val="2"/>
        <charset val="134"/>
      </rPr>
      <t>Aggregate amount attributable to transfers of value to such Recipients -</t>
    </r>
    <r>
      <rPr>
        <b/>
        <i/>
        <sz val="9"/>
        <color rgb="FF339966"/>
        <rFont val="Arial"/>
        <family val="2"/>
        <charset val="134"/>
      </rPr>
      <t xml:space="preserve"> Art. 3.02 </t>
    </r>
  </si>
  <si>
    <r>
      <rPr>
        <b/>
        <sz val="9"/>
        <color theme="1"/>
        <rFont val="Arial"/>
        <family val="2"/>
        <charset val="134"/>
      </rPr>
      <t>Number of Recipients in aggregate disclosure -</t>
    </r>
    <r>
      <rPr>
        <b/>
        <i/>
        <sz val="9"/>
        <color rgb="FF339966"/>
        <rFont val="Arial"/>
        <family val="2"/>
        <charset val="134"/>
      </rPr>
      <t xml:space="preserve"> Art. 3.02</t>
    </r>
  </si>
  <si>
    <r>
      <rPr>
        <b/>
        <i/>
        <sz val="9"/>
        <color theme="1"/>
        <rFont val="Arial"/>
        <family val="2"/>
        <charset val="134"/>
      </rPr>
      <t>% of the number of Recipients included in the aggregate disclosure in the total number of Recipients disclosed -</t>
    </r>
    <r>
      <rPr>
        <b/>
        <i/>
        <sz val="9"/>
        <color rgb="FF339966"/>
        <rFont val="Arial"/>
        <family val="2"/>
        <charset val="134"/>
      </rPr>
      <t xml:space="preserve"> Art. 3.02 </t>
    </r>
  </si>
  <si>
    <r>
      <rPr>
        <b/>
        <i/>
        <sz val="9"/>
        <color rgb="FFFFFFFF"/>
        <rFont val="Arial"/>
        <family val="2"/>
        <charset val="134"/>
      </rPr>
      <t>INDIVIDUAL NAMED DISCLOSURE - one line per HCO</t>
    </r>
    <r>
      <rPr>
        <i/>
        <sz val="9"/>
        <color rgb="FFFFFFFF"/>
        <rFont val="Arial"/>
        <family val="2"/>
        <charset val="134"/>
      </rPr>
      <t xml:space="preserve"> (i.e. all transfers of value during a year for an individual HCO will be summed up: itemization should be available for the individual Recipient or public authorities' consultation only, as appropriate)</t>
    </r>
  </si>
  <si>
    <t>R &amp; D</t>
  </si>
  <si>
    <t>AGGREGATE DISCLOSURE</t>
  </si>
  <si>
    <r>
      <rPr>
        <sz val="12"/>
        <color theme="1"/>
        <rFont val="Arial"/>
        <family val="2"/>
        <charset val="134"/>
      </rPr>
      <t>Transfers of Value re Research &amp; Development as defined -</t>
    </r>
    <r>
      <rPr>
        <i/>
        <sz val="12"/>
        <color theme="1"/>
        <rFont val="Arial"/>
        <family val="2"/>
        <charset val="134"/>
      </rPr>
      <t xml:space="preserve"> Article 3.04 and Schedule 1</t>
    </r>
  </si>
  <si>
    <r>
      <t xml:space="preserve">HCOs    </t>
    </r>
    <r>
      <rPr>
        <b/>
        <sz val="9"/>
        <color rgb="FFE6B8B7"/>
        <rFont val="Arial"/>
        <family val="2"/>
        <charset val="134"/>
      </rPr>
      <t>.</t>
    </r>
  </si>
  <si>
    <r>
      <t xml:space="preserve">HCPs          </t>
    </r>
    <r>
      <rPr>
        <b/>
        <sz val="9"/>
        <color rgb="FFF2DCDB"/>
        <rFont val="Arial"/>
        <family val="2"/>
      </rPr>
      <t>.</t>
    </r>
  </si>
  <si>
    <r>
      <t xml:space="preserve">HCOs        </t>
    </r>
    <r>
      <rPr>
        <b/>
        <sz val="9"/>
        <color rgb="FFE6B8B7"/>
        <rFont val="Arial"/>
        <family val="2"/>
      </rPr>
      <t>.</t>
    </r>
  </si>
  <si>
    <r>
      <t xml:space="preserve">HCPs  </t>
    </r>
    <r>
      <rPr>
        <b/>
        <sz val="9"/>
        <color rgb="FFF2DCDB"/>
        <rFont val="Arial"/>
        <family val="2"/>
        <charset val="134"/>
      </rPr>
      <t>.</t>
    </r>
  </si>
  <si>
    <t/>
  </si>
  <si>
    <t>Cyprus</t>
  </si>
  <si>
    <t>Nicosia</t>
  </si>
  <si>
    <t>Cyprus Society of Perinatal Medicine</t>
  </si>
  <si>
    <t>The Cyprus Oncology Society</t>
  </si>
  <si>
    <t>14 Thasos Street, 17 Rita Court, 5th floor, Office 501</t>
  </si>
  <si>
    <t>LEOF SP.KYPRIANOU 215</t>
  </si>
  <si>
    <t>Georgios ASTRAS</t>
  </si>
  <si>
    <t>Lampis FOZITSOUDIS</t>
  </si>
  <si>
    <t>Lemesos</t>
  </si>
  <si>
    <t>Rena IOANNOU</t>
  </si>
  <si>
    <t>Asimina KOULOURIDI</t>
  </si>
  <si>
    <t>LEOF NIKIS</t>
  </si>
  <si>
    <t>Christina MATTHAIOU</t>
  </si>
  <si>
    <t>33 Acropoleos Avenue</t>
  </si>
  <si>
    <t>Demetris PAPAMICHAIL</t>
  </si>
  <si>
    <t>Eleni PAPANICOLAOU</t>
  </si>
  <si>
    <t>Nikolaos SKORDIS</t>
  </si>
  <si>
    <t>Anastasia SPANOUDAKI</t>
  </si>
  <si>
    <t>32 Acropoleos Avenue</t>
  </si>
  <si>
    <t>Meropi TOUMBA</t>
  </si>
  <si>
    <t>Eleni XENOFONTOS</t>
  </si>
  <si>
    <t>Date of Publication: 30/06/2026</t>
  </si>
  <si>
    <t>LEOF.NIKIS 1</t>
  </si>
  <si>
    <t>NIKAIAS 1</t>
  </si>
  <si>
    <t>KORYTSAS 6</t>
  </si>
  <si>
    <t>PALIOS DROMOS</t>
  </si>
  <si>
    <t>Panagiota KONSTANTINOU PROTOPAPA</t>
  </si>
  <si>
    <t>Eliza HADJIPAPANICOLAOU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</si>
</sst>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5">
    <font>
      <sz val="11"/>
      <color theme="1"/>
      <name val="Calibri"/>
      <family val="2"/>
      <charset val="134"/>
      <scheme val="minor"/>
    </font>
    <font>
      <b/>
      <sz val="16"/>
      <color theme="1"/>
      <name val="Calibri"/>
      <family val="2"/>
      <charset val="134"/>
    </font>
    <font>
      <sz val="14"/>
      <color theme="1"/>
      <name val="Calibri"/>
      <family val="2"/>
      <charset val="134"/>
    </font>
    <font>
      <sz val="9"/>
      <color rgb="FFFFFFFF"/>
      <name val="Arial"/>
      <family val="2"/>
      <charset val="134"/>
    </font>
    <font>
      <sz val="9"/>
      <color theme="1"/>
      <name val="Arial"/>
      <family val="2"/>
      <charset val="134"/>
    </font>
    <font>
      <b/>
      <sz val="9"/>
      <color theme="1"/>
      <name val="Arial"/>
      <family val="2"/>
      <charset val="134"/>
    </font>
    <font>
      <sz val="9"/>
      <color rgb="FF76933C"/>
      <name val="Arial"/>
      <family val="2"/>
      <charset val="134"/>
    </font>
    <font>
      <i/>
      <sz val="9"/>
      <color rgb="FF7F7F7F"/>
      <name val="Arial"/>
      <family val="2"/>
      <charset val="134"/>
    </font>
    <font>
      <b/>
      <i/>
      <sz val="9"/>
      <color rgb="FFFFFFFF"/>
      <name val="Arial"/>
      <family val="2"/>
      <charset val="134"/>
    </font>
    <font>
      <i/>
      <sz val="11"/>
      <color rgb="FFFFFFFF"/>
      <name val="Arial"/>
      <family val="2"/>
      <charset val="134"/>
    </font>
    <font>
      <b/>
      <i/>
      <sz val="9"/>
      <color theme="1"/>
      <name val="Arial"/>
      <family val="2"/>
      <charset val="134"/>
    </font>
    <font>
      <b/>
      <sz val="9"/>
      <color rgb="FFFFFFFF"/>
      <name val="Arial"/>
      <family val="2"/>
      <charset val="134"/>
    </font>
    <font>
      <b/>
      <i/>
      <sz val="10"/>
      <color rgb="FFFFFFFF"/>
      <name val="Arial"/>
      <family val="2"/>
      <charset val="134"/>
    </font>
    <font>
      <sz val="12"/>
      <color theme="1"/>
      <name val="Arial"/>
      <family val="2"/>
      <charset val="134"/>
    </font>
    <font>
      <i/>
      <sz val="9"/>
      <color rgb="FF339966"/>
      <name val="Arial"/>
      <family val="2"/>
      <charset val="134"/>
    </font>
    <font>
      <i/>
      <sz val="9"/>
      <color theme="1"/>
      <name val="Arial"/>
      <family val="2"/>
      <charset val="134"/>
    </font>
    <font>
      <b/>
      <sz val="9"/>
      <color rgb="FFF2DCDB"/>
      <name val="Arial"/>
      <family val="2"/>
      <charset val="134"/>
    </font>
    <font>
      <i/>
      <sz val="9"/>
      <color rgb="FFFFFFFF"/>
      <name val="Arial"/>
      <family val="2"/>
      <charset val="134"/>
    </font>
    <font>
      <i/>
      <sz val="11"/>
      <color rgb="FFDD0806"/>
      <name val="Arial"/>
      <family val="2"/>
      <charset val="134"/>
    </font>
    <font>
      <b/>
      <i/>
      <sz val="9"/>
      <color rgb="FF339966"/>
      <name val="Arial"/>
      <family val="2"/>
      <charset val="134"/>
    </font>
    <font>
      <b/>
      <sz val="9"/>
      <color rgb="FFE6B8B7"/>
      <name val="Arial"/>
      <family val="2"/>
      <charset val="134"/>
    </font>
    <font>
      <i/>
      <sz val="12"/>
      <color theme="1"/>
      <name val="Arial"/>
      <family val="2"/>
      <charset val="134"/>
    </font>
    <font>
      <b/>
      <sz val="9"/>
      <color rgb="FFF2DCDB"/>
      <name val="Arial"/>
      <family val="2"/>
    </font>
    <font>
      <b/>
      <sz val="9"/>
      <color rgb="FFE6B8B7"/>
      <name val="Arial"/>
      <family val="2"/>
    </font>
    <font>
      <sz val="8"/>
      <name val="Calibri"/>
      <family val="2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BEDF3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9BBA58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auto="1"/>
      </bottom>
      <diagonal/>
    </border>
    <border>
      <left style="thin">
        <color theme="0" tint="-0.49995422223578601"/>
      </left>
      <right style="thin">
        <color theme="0" tint="-0.49995422223578601"/>
      </right>
      <top/>
      <bottom style="thin">
        <color theme="0" tint="-0.49995422223578601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theme="0" tint="-0.49995422223578601"/>
      </left>
      <right style="thin">
        <color theme="0" tint="-0.49995422223578601"/>
      </right>
      <top style="thin">
        <color theme="0" tint="-0.49995422223578601"/>
      </top>
      <bottom/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theme="0" tint="-0.49995422223578601"/>
      </left>
      <right style="thin">
        <color theme="0" tint="-0.49995422223578601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12" fillId="6" borderId="21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textRotation="90" wrapText="1"/>
    </xf>
    <xf numFmtId="0" fontId="11" fillId="9" borderId="4" xfId="0" applyFont="1" applyFill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top" textRotation="90" wrapText="1"/>
    </xf>
    <xf numFmtId="0" fontId="5" fillId="8" borderId="19" xfId="0" applyFont="1" applyFill="1" applyBorder="1" applyAlignment="1">
      <alignment horizontal="center" vertical="top" textRotation="90" wrapText="1"/>
    </xf>
    <xf numFmtId="0" fontId="5" fillId="8" borderId="20" xfId="0" applyFont="1" applyFill="1" applyBorder="1" applyAlignment="1">
      <alignment horizontal="center" vertical="top" textRotation="90" wrapText="1"/>
    </xf>
    <xf numFmtId="0" fontId="5" fillId="10" borderId="18" xfId="0" applyFont="1" applyFill="1" applyBorder="1" applyAlignment="1">
      <alignment horizontal="center" vertical="top" textRotation="90" wrapText="1"/>
    </xf>
    <xf numFmtId="0" fontId="5" fillId="10" borderId="19" xfId="0" applyFont="1" applyFill="1" applyBorder="1" applyAlignment="1">
      <alignment horizontal="center" vertical="top" textRotation="90" wrapText="1"/>
    </xf>
    <xf numFmtId="0" fontId="5" fillId="10" borderId="20" xfId="0" applyFont="1" applyFill="1" applyBorder="1" applyAlignment="1">
      <alignment horizontal="center" vertical="top" textRotation="90" wrapText="1"/>
    </xf>
    <xf numFmtId="0" fontId="1" fillId="4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right" wrapText="1"/>
    </xf>
    <xf numFmtId="0" fontId="2" fillId="4" borderId="0" xfId="0" applyFont="1" applyFill="1" applyAlignment="1">
      <alignment horizontal="right" wrapText="1"/>
    </xf>
    <xf numFmtId="0" fontId="2" fillId="4" borderId="11" xfId="0" applyFont="1" applyFill="1" applyBorder="1" applyAlignment="1">
      <alignment horizontal="right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4" fillId="11" borderId="1" xfId="0" applyNumberFormat="1" applyFont="1" applyFill="1" applyBorder="1" applyAlignment="1">
      <alignment horizontal="left" vertical="center" wrapText="1"/>
    </xf>
    <xf numFmtId="8" fontId="4" fillId="11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showGridLines="0" tabSelected="1" topLeftCell="E4" workbookViewId="0">
      <selection activeCell="N7" sqref="N7:N19"/>
    </sheetView>
  </sheetViews>
  <sheetFormatPr baseColWidth="10" defaultColWidth="9" defaultRowHeight="14.4"/>
  <cols>
    <col min="1" max="1" width="9.109375" customWidth="1"/>
    <col min="2" max="2" width="19.33203125" customWidth="1"/>
    <col min="3" max="3" width="11.109375" customWidth="1"/>
    <col min="4" max="4" width="10.5546875" customWidth="1"/>
    <col min="5" max="5" width="18.109375" customWidth="1"/>
    <col min="6" max="6" width="13.109375" customWidth="1"/>
    <col min="7" max="7" width="23.109375" customWidth="1"/>
    <col min="8" max="8" width="25.109375" customWidth="1"/>
    <col min="9" max="9" width="15.5546875" customWidth="1"/>
    <col min="10" max="10" width="20.88671875" customWidth="1"/>
    <col min="11" max="11" width="19" customWidth="1"/>
    <col min="12" max="12" width="38.109375" customWidth="1"/>
    <col min="13" max="13" width="18.33203125" customWidth="1"/>
    <col min="14" max="14" width="21.33203125" customWidth="1"/>
  </cols>
  <sheetData>
    <row r="1" spans="1:14" ht="21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</row>
    <row r="2" spans="1:14" ht="18.75" customHeight="1">
      <c r="A2" s="40" t="s">
        <v>55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</row>
    <row r="3" spans="1:14" ht="44.25" customHeight="1">
      <c r="A3" s="45"/>
      <c r="B3" s="47" t="s">
        <v>1</v>
      </c>
      <c r="C3" s="10" t="s">
        <v>2</v>
      </c>
      <c r="D3" s="47" t="s">
        <v>3</v>
      </c>
      <c r="E3" s="49" t="s">
        <v>4</v>
      </c>
      <c r="F3" s="50" t="s">
        <v>5</v>
      </c>
      <c r="G3" s="52" t="s">
        <v>6</v>
      </c>
      <c r="H3" s="47" t="s">
        <v>7</v>
      </c>
      <c r="I3" s="47"/>
      <c r="J3" s="47"/>
      <c r="K3" s="47" t="s">
        <v>8</v>
      </c>
      <c r="L3" s="47"/>
      <c r="M3" s="55"/>
      <c r="N3" s="58" t="s">
        <v>9</v>
      </c>
    </row>
    <row r="4" spans="1:14" ht="39" customHeight="1">
      <c r="A4" s="46"/>
      <c r="B4" s="48"/>
      <c r="C4" s="11" t="s">
        <v>10</v>
      </c>
      <c r="D4" s="48"/>
      <c r="E4" s="48"/>
      <c r="F4" s="51"/>
      <c r="G4" s="53"/>
      <c r="H4" s="48"/>
      <c r="I4" s="48"/>
      <c r="J4" s="48"/>
      <c r="K4" s="48"/>
      <c r="L4" s="48"/>
      <c r="M4" s="56"/>
      <c r="N4" s="59"/>
    </row>
    <row r="5" spans="1:14" ht="34.200000000000003">
      <c r="A5" s="46"/>
      <c r="B5" s="7" t="s">
        <v>11</v>
      </c>
      <c r="C5" s="7" t="s">
        <v>12</v>
      </c>
      <c r="D5" s="7" t="s">
        <v>13</v>
      </c>
      <c r="E5" s="7" t="s">
        <v>12</v>
      </c>
      <c r="F5" s="7" t="s">
        <v>12</v>
      </c>
      <c r="G5" s="54"/>
      <c r="H5" s="8" t="s">
        <v>14</v>
      </c>
      <c r="I5" s="8" t="s">
        <v>15</v>
      </c>
      <c r="J5" s="8" t="s">
        <v>16</v>
      </c>
      <c r="K5" s="8" t="s">
        <v>17</v>
      </c>
      <c r="L5" s="8" t="s">
        <v>18</v>
      </c>
      <c r="M5" s="57"/>
      <c r="N5" s="60"/>
    </row>
    <row r="6" spans="1:14" ht="15" customHeight="1">
      <c r="A6" s="31" t="s">
        <v>32</v>
      </c>
      <c r="B6" s="43" t="s">
        <v>19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4"/>
    </row>
    <row r="7" spans="1:14" ht="22.8">
      <c r="A7" s="32"/>
      <c r="B7" s="12" t="s">
        <v>40</v>
      </c>
      <c r="C7" s="2" t="s">
        <v>35</v>
      </c>
      <c r="D7" s="61" t="s">
        <v>34</v>
      </c>
      <c r="E7" s="2" t="s">
        <v>39</v>
      </c>
      <c r="F7" s="2"/>
      <c r="G7" s="3"/>
      <c r="H7" s="3"/>
      <c r="I7" s="4">
        <v>665</v>
      </c>
      <c r="J7" s="4">
        <f>1300+531</f>
        <v>1831</v>
      </c>
      <c r="K7" s="4"/>
      <c r="L7" s="4"/>
      <c r="M7" s="5"/>
      <c r="N7" s="4">
        <f>SUM(H7:L7)</f>
        <v>2496</v>
      </c>
    </row>
    <row r="8" spans="1:14">
      <c r="A8" s="32"/>
      <c r="B8" s="12" t="s">
        <v>41</v>
      </c>
      <c r="C8" s="2" t="s">
        <v>42</v>
      </c>
      <c r="D8" s="61" t="s">
        <v>34</v>
      </c>
      <c r="E8" s="2" t="s">
        <v>56</v>
      </c>
      <c r="F8" s="2"/>
      <c r="G8" s="3"/>
      <c r="H8" s="3"/>
      <c r="I8" s="4">
        <v>665</v>
      </c>
      <c r="J8" s="4">
        <f>1300+641</f>
        <v>1941</v>
      </c>
      <c r="K8" s="4"/>
      <c r="L8" s="4"/>
      <c r="M8" s="5"/>
      <c r="N8" s="4">
        <f t="shared" ref="N8:N19" si="0">SUM(H8:L8)</f>
        <v>2606</v>
      </c>
    </row>
    <row r="9" spans="1:14" ht="22.8">
      <c r="A9" s="32"/>
      <c r="B9" s="12" t="s">
        <v>61</v>
      </c>
      <c r="C9" s="2" t="s">
        <v>42</v>
      </c>
      <c r="D9" s="61" t="s">
        <v>34</v>
      </c>
      <c r="E9" s="2" t="s">
        <v>57</v>
      </c>
      <c r="F9" s="2"/>
      <c r="G9" s="3"/>
      <c r="H9" s="3"/>
      <c r="I9" s="4"/>
      <c r="J9" s="4">
        <f>180+765</f>
        <v>945</v>
      </c>
      <c r="K9" s="4"/>
      <c r="L9" s="4"/>
      <c r="M9" s="5"/>
      <c r="N9" s="4">
        <f t="shared" si="0"/>
        <v>945</v>
      </c>
    </row>
    <row r="10" spans="1:14" ht="22.8">
      <c r="A10" s="32"/>
      <c r="B10" s="12" t="s">
        <v>43</v>
      </c>
      <c r="C10" s="2" t="s">
        <v>35</v>
      </c>
      <c r="D10" s="61" t="s">
        <v>34</v>
      </c>
      <c r="E10" s="2" t="s">
        <v>39</v>
      </c>
      <c r="F10" s="2"/>
      <c r="G10" s="3"/>
      <c r="H10" s="3"/>
      <c r="I10" s="4">
        <v>1045</v>
      </c>
      <c r="J10" s="4">
        <f>1300+631</f>
        <v>1931</v>
      </c>
      <c r="K10" s="4"/>
      <c r="L10" s="4"/>
      <c r="M10" s="5"/>
      <c r="N10" s="4">
        <f t="shared" si="0"/>
        <v>2976</v>
      </c>
    </row>
    <row r="11" spans="1:14" ht="34.200000000000003">
      <c r="A11" s="32"/>
      <c r="B11" s="12" t="s">
        <v>60</v>
      </c>
      <c r="C11" s="2" t="s">
        <v>35</v>
      </c>
      <c r="D11" s="61" t="s">
        <v>34</v>
      </c>
      <c r="E11" s="2" t="s">
        <v>58</v>
      </c>
      <c r="F11" s="2"/>
      <c r="G11" s="3"/>
      <c r="H11" s="3"/>
      <c r="I11" s="4"/>
      <c r="J11" s="4">
        <f>180+697</f>
        <v>877</v>
      </c>
      <c r="K11" s="4"/>
      <c r="L11" s="4"/>
      <c r="M11" s="5"/>
      <c r="N11" s="4">
        <f t="shared" si="0"/>
        <v>877</v>
      </c>
    </row>
    <row r="12" spans="1:14">
      <c r="A12" s="32"/>
      <c r="B12" s="12" t="s">
        <v>44</v>
      </c>
      <c r="C12" s="2" t="s">
        <v>42</v>
      </c>
      <c r="D12" s="61" t="s">
        <v>34</v>
      </c>
      <c r="E12" s="2" t="s">
        <v>45</v>
      </c>
      <c r="F12" s="2"/>
      <c r="G12" s="3"/>
      <c r="H12" s="3"/>
      <c r="I12" s="4"/>
      <c r="J12" s="4">
        <f>145+665</f>
        <v>810</v>
      </c>
      <c r="K12" s="4"/>
      <c r="L12" s="4"/>
      <c r="M12" s="5"/>
      <c r="N12" s="4">
        <f t="shared" si="0"/>
        <v>810</v>
      </c>
    </row>
    <row r="13" spans="1:14" ht="22.8">
      <c r="A13" s="32"/>
      <c r="B13" s="12" t="s">
        <v>46</v>
      </c>
      <c r="C13" s="2" t="s">
        <v>35</v>
      </c>
      <c r="D13" s="61" t="s">
        <v>34</v>
      </c>
      <c r="E13" s="2" t="s">
        <v>47</v>
      </c>
      <c r="F13" s="2"/>
      <c r="G13" s="3"/>
      <c r="H13" s="3"/>
      <c r="I13" s="4">
        <v>850</v>
      </c>
      <c r="J13" s="4">
        <f>627+570</f>
        <v>1197</v>
      </c>
      <c r="K13" s="4"/>
      <c r="L13" s="4"/>
      <c r="M13" s="5"/>
      <c r="N13" s="4">
        <f t="shared" si="0"/>
        <v>2047</v>
      </c>
    </row>
    <row r="14" spans="1:14" ht="22.8">
      <c r="A14" s="32"/>
      <c r="B14" s="12" t="s">
        <v>48</v>
      </c>
      <c r="C14" s="2" t="s">
        <v>35</v>
      </c>
      <c r="D14" s="61" t="s">
        <v>34</v>
      </c>
      <c r="E14" s="2" t="s">
        <v>47</v>
      </c>
      <c r="F14" s="2"/>
      <c r="G14" s="3"/>
      <c r="H14" s="3"/>
      <c r="I14" s="4"/>
      <c r="J14" s="4"/>
      <c r="K14" s="4">
        <v>1020</v>
      </c>
      <c r="L14" s="4">
        <v>760</v>
      </c>
      <c r="M14" s="5"/>
      <c r="N14" s="4">
        <f t="shared" si="0"/>
        <v>1780</v>
      </c>
    </row>
    <row r="15" spans="1:14" ht="22.8">
      <c r="A15" s="32"/>
      <c r="B15" s="12" t="s">
        <v>49</v>
      </c>
      <c r="C15" s="2" t="s">
        <v>35</v>
      </c>
      <c r="D15" s="61" t="s">
        <v>34</v>
      </c>
      <c r="E15" s="2" t="s">
        <v>59</v>
      </c>
      <c r="F15" s="2"/>
      <c r="G15" s="3"/>
      <c r="H15" s="3"/>
      <c r="I15" s="4"/>
      <c r="J15" s="4">
        <f>180+597</f>
        <v>777</v>
      </c>
      <c r="K15" s="4"/>
      <c r="L15" s="4"/>
      <c r="M15" s="5"/>
      <c r="N15" s="4">
        <f t="shared" si="0"/>
        <v>777</v>
      </c>
    </row>
    <row r="16" spans="1:14" ht="22.8">
      <c r="A16" s="32"/>
      <c r="B16" s="12" t="s">
        <v>50</v>
      </c>
      <c r="C16" s="2" t="s">
        <v>35</v>
      </c>
      <c r="D16" s="61" t="s">
        <v>34</v>
      </c>
      <c r="E16" s="2" t="s">
        <v>52</v>
      </c>
      <c r="F16" s="2"/>
      <c r="G16" s="3"/>
      <c r="H16" s="3"/>
      <c r="I16" s="4">
        <v>595</v>
      </c>
      <c r="J16" s="4">
        <f>970+795</f>
        <v>1765</v>
      </c>
      <c r="K16" s="4"/>
      <c r="L16" s="4"/>
      <c r="M16" s="5"/>
      <c r="N16" s="4">
        <f t="shared" si="0"/>
        <v>2360</v>
      </c>
    </row>
    <row r="17" spans="1:14">
      <c r="A17" s="32"/>
      <c r="B17" s="12" t="s">
        <v>51</v>
      </c>
      <c r="C17" s="2" t="s">
        <v>42</v>
      </c>
      <c r="D17" s="61" t="s">
        <v>34</v>
      </c>
      <c r="E17" s="2" t="s">
        <v>45</v>
      </c>
      <c r="F17" s="2"/>
      <c r="G17" s="3"/>
      <c r="H17" s="3"/>
      <c r="I17" s="4"/>
      <c r="J17" s="4">
        <f>180+732</f>
        <v>912</v>
      </c>
      <c r="K17" s="4"/>
      <c r="L17" s="4"/>
      <c r="M17" s="5"/>
      <c r="N17" s="4">
        <f t="shared" si="0"/>
        <v>912</v>
      </c>
    </row>
    <row r="18" spans="1:14" ht="22.8">
      <c r="A18" s="32"/>
      <c r="B18" s="12" t="s">
        <v>53</v>
      </c>
      <c r="C18" s="2" t="s">
        <v>35</v>
      </c>
      <c r="D18" s="61" t="s">
        <v>34</v>
      </c>
      <c r="E18" s="2" t="s">
        <v>52</v>
      </c>
      <c r="F18" s="2"/>
      <c r="G18" s="3"/>
      <c r="H18" s="3"/>
      <c r="I18" s="4">
        <v>595</v>
      </c>
      <c r="J18" s="4">
        <f>970+795</f>
        <v>1765</v>
      </c>
      <c r="K18" s="4"/>
      <c r="L18" s="4"/>
      <c r="M18" s="5"/>
      <c r="N18" s="4">
        <f t="shared" si="0"/>
        <v>2360</v>
      </c>
    </row>
    <row r="19" spans="1:14">
      <c r="A19" s="32"/>
      <c r="B19" s="12" t="s">
        <v>54</v>
      </c>
      <c r="C19" s="2" t="s">
        <v>42</v>
      </c>
      <c r="D19" s="61" t="s">
        <v>34</v>
      </c>
      <c r="E19" s="2" t="s">
        <v>57</v>
      </c>
      <c r="F19" s="2"/>
      <c r="G19" s="3"/>
      <c r="H19" s="3"/>
      <c r="I19" s="4"/>
      <c r="J19" s="4">
        <f>180+800</f>
        <v>980</v>
      </c>
      <c r="K19" s="4"/>
      <c r="L19" s="4"/>
      <c r="M19" s="5"/>
      <c r="N19" s="4">
        <f t="shared" si="0"/>
        <v>980</v>
      </c>
    </row>
    <row r="20" spans="1:14">
      <c r="A20" s="31" t="s">
        <v>30</v>
      </c>
      <c r="B20" s="28" t="s">
        <v>21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9"/>
      <c r="N20" s="30"/>
    </row>
    <row r="21" spans="1:14" ht="30" customHeight="1">
      <c r="A21" s="32"/>
      <c r="B21" s="22" t="s">
        <v>22</v>
      </c>
      <c r="C21" s="22"/>
      <c r="D21" s="22"/>
      <c r="E21" s="22"/>
      <c r="F21" s="23"/>
      <c r="G21" s="3" t="s">
        <v>20</v>
      </c>
      <c r="H21" s="3" t="s">
        <v>20</v>
      </c>
      <c r="I21" s="4" t="s">
        <v>33</v>
      </c>
      <c r="J21" s="4" t="s">
        <v>33</v>
      </c>
      <c r="K21" s="4" t="s">
        <v>33</v>
      </c>
      <c r="L21" s="4" t="s">
        <v>33</v>
      </c>
      <c r="M21" s="5"/>
      <c r="N21" s="4" t="s">
        <v>33</v>
      </c>
    </row>
    <row r="22" spans="1:14">
      <c r="A22" s="32"/>
      <c r="B22" s="22" t="s">
        <v>23</v>
      </c>
      <c r="C22" s="22"/>
      <c r="D22" s="22"/>
      <c r="E22" s="22"/>
      <c r="F22" s="23"/>
      <c r="G22" s="3" t="s">
        <v>20</v>
      </c>
      <c r="H22" s="3" t="s">
        <v>20</v>
      </c>
      <c r="I22" s="1" t="s">
        <v>33</v>
      </c>
      <c r="J22" s="1" t="s">
        <v>33</v>
      </c>
      <c r="K22" s="1" t="s">
        <v>33</v>
      </c>
      <c r="L22" s="1" t="s">
        <v>33</v>
      </c>
      <c r="M22" s="5"/>
      <c r="N22" s="1" t="s">
        <v>33</v>
      </c>
    </row>
    <row r="23" spans="1:14" ht="30.75" customHeight="1">
      <c r="A23" s="33"/>
      <c r="B23" s="24" t="s">
        <v>24</v>
      </c>
      <c r="C23" s="24"/>
      <c r="D23" s="24"/>
      <c r="E23" s="24"/>
      <c r="F23" s="25"/>
      <c r="G23" s="3" t="s">
        <v>20</v>
      </c>
      <c r="H23" s="3" t="s">
        <v>20</v>
      </c>
      <c r="I23" s="4" t="s">
        <v>33</v>
      </c>
      <c r="J23" s="4" t="s">
        <v>33</v>
      </c>
      <c r="K23" s="4" t="s">
        <v>33</v>
      </c>
      <c r="L23" s="4" t="s">
        <v>33</v>
      </c>
      <c r="M23" s="6"/>
      <c r="N23" s="1" t="s">
        <v>20</v>
      </c>
    </row>
    <row r="24" spans="1:14" ht="15" customHeight="1">
      <c r="A24" s="34" t="s">
        <v>29</v>
      </c>
      <c r="B24" s="26" t="s">
        <v>25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</row>
    <row r="25" spans="1:14" ht="34.200000000000003">
      <c r="A25" s="35"/>
      <c r="B25" s="12" t="s">
        <v>36</v>
      </c>
      <c r="C25" s="2" t="s">
        <v>35</v>
      </c>
      <c r="D25" s="61" t="s">
        <v>34</v>
      </c>
      <c r="E25" s="2" t="s">
        <v>38</v>
      </c>
      <c r="F25" s="2"/>
      <c r="G25" s="4"/>
      <c r="H25" s="4">
        <v>800</v>
      </c>
      <c r="I25" s="4"/>
      <c r="J25" s="4"/>
      <c r="K25" s="4"/>
      <c r="L25" s="4"/>
      <c r="M25" s="5"/>
      <c r="N25" s="4">
        <f>H25</f>
        <v>800</v>
      </c>
    </row>
    <row r="26" spans="1:14" ht="34.200000000000003">
      <c r="A26" s="35"/>
      <c r="B26" s="12" t="s">
        <v>37</v>
      </c>
      <c r="C26" s="2" t="s">
        <v>35</v>
      </c>
      <c r="D26" s="61" t="s">
        <v>34</v>
      </c>
      <c r="E26" s="2" t="s">
        <v>38</v>
      </c>
      <c r="F26" s="2"/>
      <c r="G26" s="4"/>
      <c r="H26" s="4">
        <f>1785*2</f>
        <v>3570</v>
      </c>
      <c r="I26" s="4"/>
      <c r="J26" s="4"/>
      <c r="K26" s="4"/>
      <c r="L26" s="4"/>
      <c r="M26" s="5"/>
      <c r="N26" s="4">
        <f>H26</f>
        <v>3570</v>
      </c>
    </row>
    <row r="27" spans="1:14">
      <c r="A27" s="34" t="s">
        <v>31</v>
      </c>
      <c r="B27" s="28" t="s">
        <v>21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9"/>
      <c r="N27" s="30"/>
    </row>
    <row r="28" spans="1:14" ht="32.25" customHeight="1">
      <c r="A28" s="35"/>
      <c r="B28" s="22" t="s">
        <v>22</v>
      </c>
      <c r="C28" s="22"/>
      <c r="D28" s="22"/>
      <c r="E28" s="22"/>
      <c r="F28" s="23"/>
      <c r="G28" s="4" t="s">
        <v>33</v>
      </c>
      <c r="H28" s="4" t="s">
        <v>33</v>
      </c>
      <c r="I28" s="4" t="s">
        <v>33</v>
      </c>
      <c r="J28" s="4" t="s">
        <v>33</v>
      </c>
      <c r="K28" s="4" t="s">
        <v>33</v>
      </c>
      <c r="L28" s="4" t="s">
        <v>33</v>
      </c>
      <c r="M28" s="5"/>
      <c r="N28" s="4" t="s">
        <v>33</v>
      </c>
    </row>
    <row r="29" spans="1:14">
      <c r="A29" s="35"/>
      <c r="B29" s="22" t="s">
        <v>23</v>
      </c>
      <c r="C29" s="22"/>
      <c r="D29" s="22"/>
      <c r="E29" s="22"/>
      <c r="F29" s="23"/>
      <c r="G29" s="1" t="s">
        <v>33</v>
      </c>
      <c r="H29" s="1" t="s">
        <v>33</v>
      </c>
      <c r="I29" s="1" t="s">
        <v>33</v>
      </c>
      <c r="J29" s="1" t="s">
        <v>33</v>
      </c>
      <c r="K29" s="1" t="s">
        <v>33</v>
      </c>
      <c r="L29" s="1" t="s">
        <v>33</v>
      </c>
      <c r="M29" s="5"/>
      <c r="N29" s="1" t="s">
        <v>33</v>
      </c>
    </row>
    <row r="30" spans="1:14" ht="35.25" customHeight="1">
      <c r="A30" s="36"/>
      <c r="B30" s="24" t="s">
        <v>24</v>
      </c>
      <c r="C30" s="24"/>
      <c r="D30" s="24"/>
      <c r="E30" s="24"/>
      <c r="F30" s="25"/>
      <c r="G30" s="4" t="s">
        <v>33</v>
      </c>
      <c r="H30" s="4" t="s">
        <v>33</v>
      </c>
      <c r="I30" s="4" t="s">
        <v>33</v>
      </c>
      <c r="J30" s="4" t="s">
        <v>33</v>
      </c>
      <c r="K30" s="4" t="s">
        <v>33</v>
      </c>
      <c r="L30" s="4" t="s">
        <v>33</v>
      </c>
      <c r="M30" s="9"/>
      <c r="N30" s="1" t="s">
        <v>20</v>
      </c>
    </row>
    <row r="31" spans="1:14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ht="36" customHeight="1">
      <c r="A32" s="20" t="s">
        <v>26</v>
      </c>
      <c r="B32" s="14" t="s">
        <v>27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</row>
    <row r="33" spans="1:14" ht="43.5" customHeight="1">
      <c r="A33" s="21"/>
      <c r="B33" s="17" t="s">
        <v>28</v>
      </c>
      <c r="C33" s="18"/>
      <c r="D33" s="18"/>
      <c r="E33" s="18"/>
      <c r="F33" s="18"/>
      <c r="G33" s="18"/>
      <c r="H33" s="18"/>
      <c r="I33" s="18"/>
      <c r="J33" s="18"/>
      <c r="K33" s="18"/>
      <c r="L33" s="19"/>
      <c r="M33" s="4" t="s">
        <v>33</v>
      </c>
      <c r="N33" s="62">
        <v>0</v>
      </c>
    </row>
  </sheetData>
  <mergeCells count="30">
    <mergeCell ref="A1:N1"/>
    <mergeCell ref="A2:N2"/>
    <mergeCell ref="B6:N6"/>
    <mergeCell ref="B20:N20"/>
    <mergeCell ref="B21:F21"/>
    <mergeCell ref="A3:A5"/>
    <mergeCell ref="B3:B4"/>
    <mergeCell ref="D3:D4"/>
    <mergeCell ref="E3:E4"/>
    <mergeCell ref="F3:F4"/>
    <mergeCell ref="G3:G5"/>
    <mergeCell ref="M3:M5"/>
    <mergeCell ref="N3:N5"/>
    <mergeCell ref="H3:J4"/>
    <mergeCell ref="K3:L4"/>
    <mergeCell ref="A6:A19"/>
    <mergeCell ref="A31:N31"/>
    <mergeCell ref="B32:N32"/>
    <mergeCell ref="B33:L33"/>
    <mergeCell ref="A32:A33"/>
    <mergeCell ref="B22:F22"/>
    <mergeCell ref="B23:F23"/>
    <mergeCell ref="B24:N24"/>
    <mergeCell ref="B27:N27"/>
    <mergeCell ref="B28:F28"/>
    <mergeCell ref="A20:A23"/>
    <mergeCell ref="A24:A26"/>
    <mergeCell ref="A27:A30"/>
    <mergeCell ref="B29:F29"/>
    <mergeCell ref="B30:F30"/>
  </mergeCells>
  <phoneticPr fontId="24" type="noConversion"/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A2105F2C26ED4A8EFC0E1AECF023FA" ma:contentTypeVersion="12" ma:contentTypeDescription="Create a new document." ma:contentTypeScope="" ma:versionID="366cdec7ef82b1844aab7152f4864d65">
  <xsd:schema xmlns:xsd="http://www.w3.org/2001/XMLSchema" xmlns:xs="http://www.w3.org/2001/XMLSchema" xmlns:p="http://schemas.microsoft.com/office/2006/metadata/properties" xmlns:ns2="e31a0bec-2705-41c4-a342-2e7dd90ccd48" xmlns:ns3="f207d247-2039-46af-91e6-c75924b94364" targetNamespace="http://schemas.microsoft.com/office/2006/metadata/properties" ma:root="true" ma:fieldsID="adac13859a2a617b796e3bb9449bd024" ns2:_="" ns3:_="">
    <xsd:import namespace="e31a0bec-2705-41c4-a342-2e7dd90ccd48"/>
    <xsd:import namespace="f207d247-2039-46af-91e6-c75924b943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a0bec-2705-41c4-a342-2e7dd90ccd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9072c8d-48d9-43cf-8065-2623599a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7d247-2039-46af-91e6-c75924b9436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3326b8c-2b6f-4a45-b68c-0c75e9c83a67}" ma:internalName="TaxCatchAll" ma:showField="CatchAllData" ma:web="f207d247-2039-46af-91e6-c75924b943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1a0bec-2705-41c4-a342-2e7dd90ccd48">
      <Terms xmlns="http://schemas.microsoft.com/office/infopath/2007/PartnerControls"/>
    </lcf76f155ced4ddcb4097134ff3c332f>
    <TaxCatchAll xmlns="f207d247-2039-46af-91e6-c75924b94364" xsi:nil="true"/>
  </documentManagement>
</p:properties>
</file>

<file path=customXml/itemProps1.xml><?xml version="1.0" encoding="utf-8"?>
<ds:datastoreItem xmlns:ds="http://schemas.openxmlformats.org/officeDocument/2006/customXml" ds:itemID="{CD0EC690-45FC-4087-A698-150F3F044A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E3E4B6-CE16-4363-9475-518F5749C4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a0bec-2705-41c4-a342-2e7dd90ccd48"/>
    <ds:schemaRef ds:uri="f207d247-2039-46af-91e6-c75924b943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DBBCEF-31CE-4A8D-81D0-EB62E80E8D2E}">
  <ds:schemaRefs>
    <ds:schemaRef ds:uri="http://schemas.microsoft.com/office/2006/metadata/properties"/>
    <ds:schemaRef ds:uri="http://schemas.microsoft.com/office/infopath/2007/PartnerControls"/>
    <ds:schemaRef ds:uri="e31a0bec-2705-41c4-a342-2e7dd90ccd48"/>
    <ds:schemaRef ds:uri="f207d247-2039-46af-91e6-c75924b943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CYP_EFPIA-KEFEA_English_0627202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IBAdmin</dc:creator>
  <cp:keywords/>
  <dc:description/>
  <cp:lastModifiedBy>Eliza MAC</cp:lastModifiedBy>
  <dcterms:created xsi:type="dcterms:W3CDTF">2019-07-01T09:53:00Z</dcterms:created>
  <dcterms:modified xsi:type="dcterms:W3CDTF">2026-05-11T11:23:13Z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1033-11.2.0.8970</vt:lpwstr>
  </property>
  <property fmtid="{D5CDD505-2E9C-101B-9397-08002B2CF9AE}" pid="3" name="ContentTypeId">
    <vt:lpwstr>0x01010053A2105F2C26ED4A8EFC0E1AECF023FA</vt:lpwstr>
  </property>
  <property fmtid="{D5CDD505-2E9C-101B-9397-08002B2CF9AE}" pid="4" name="MediaServiceImageTags">
    <vt:lpwstr/>
  </property>
</Properties>
</file>