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engroup.sharepoint.com/sites/df-BALTICS-General/Transparency/2023/Estonia/"/>
    </mc:Choice>
  </mc:AlternateContent>
  <xr:revisionPtr revIDLastSave="110" documentId="13_ncr:1_{B78788BE-8632-4080-B3B6-C52EA0AB9FF8}" xr6:coauthVersionLast="47" xr6:coauthVersionMax="47" xr10:uidLastSave="{8E57A775-E20C-4EBD-93B1-2BA4EBFC86B7}"/>
  <bookViews>
    <workbookView xWindow="28680" yWindow="0" windowWidth="29040" windowHeight="15990" xr2:uid="{F74C3304-5865-44C7-A422-C8D1C6C1906F}"/>
  </bookViews>
  <sheets>
    <sheet name="2023 ESTONIA REPORT - EST" sheetId="1" r:id="rId1"/>
  </sheets>
  <definedNames>
    <definedName name="ContractIDtype">#REF!</definedName>
    <definedName name="Contracttype">#REF!</definedName>
    <definedName name="Departmentcorporate">#REF!</definedName>
    <definedName name="EventIDtype">#REF!</definedName>
    <definedName name="Eventlocationcountry">#REF!</definedName>
    <definedName name="EventType">#REF!</definedName>
    <definedName name="ID" localSheetId="0" hidden="1">"ffb2d3ad-35b4-4ce0-8643-e40d20b0e672"</definedName>
    <definedName name="IDtype">#REF!</definedName>
    <definedName name="JointWorkingAgreement?">#REF!</definedName>
    <definedName name="Legalentity">#REF!</definedName>
    <definedName name="Paymentcurrency">#REF!</definedName>
    <definedName name="Paymenttype">#REF!</definedName>
    <definedName name="_xlnm.Print_Area" localSheetId="0">'2023 ESTONIA REPORT - EST'!$A$1:$N$57</definedName>
    <definedName name="Sheet3_CustomerPurposeTypes">OFFSET(#REF!,0,0,MATCH("*",#REF!,-1)-1,1)</definedName>
    <definedName name="Therapeuticarea">#REF!</definedName>
    <definedName name="Typeofclinicalstud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1" l="1"/>
  <c r="N48" i="1"/>
  <c r="N49" i="1"/>
  <c r="N50" i="1"/>
  <c r="N19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5" i="1"/>
  <c r="N16" i="1"/>
  <c r="N17" i="1"/>
  <c r="N18" i="1"/>
  <c r="N47" i="1" l="1"/>
  <c r="N43" i="1"/>
  <c r="N7" i="1"/>
  <c r="N8" i="1"/>
  <c r="N9" i="1"/>
  <c r="N10" i="1"/>
  <c r="N11" i="1"/>
  <c r="N12" i="1"/>
  <c r="N13" i="1"/>
  <c r="N14" i="1"/>
  <c r="N6" i="1"/>
  <c r="N57" i="1" l="1"/>
</calcChain>
</file>

<file path=xl/sharedStrings.xml><?xml version="1.0" encoding="utf-8"?>
<sst xmlns="http://schemas.openxmlformats.org/spreadsheetml/2006/main" count="187" uniqueCount="80">
  <si>
    <t>Andmete avalikustamise vorm</t>
  </si>
  <si>
    <t>Täisnimi</t>
  </si>
  <si>
    <t>Tervishoiutöötaja/apteekri tegevuskoht
Teenuse osutaja tegevuskoht</t>
  </si>
  <si>
    <t>Tegevuskoha riik</t>
  </si>
  <si>
    <t>Tegevuskoha aadress</t>
  </si>
  <si>
    <t>Unikaalne riigi tunnus (vabatahtlik)</t>
  </si>
  <si>
    <t xml:space="preserve">Annetused ja stipendiumid tervishoiuteenuse osutajale </t>
  </si>
  <si>
    <t>Sündmuste tasud</t>
  </si>
  <si>
    <t>Teenuse ja konsultatsiooni tasud</t>
  </si>
  <si>
    <t>KOKKU (valikuline)</t>
  </si>
  <si>
    <t>Sponsorluslepingud  tervishoiuteenuse osutajaga või tervishoiueenuse osutaja määratud kolmanda osapoolega sündmuse korraldamiseks</t>
  </si>
  <si>
    <t>Registreerimistasud</t>
  </si>
  <si>
    <t>Reisi- ja majutuskulud</t>
  </si>
  <si>
    <t>Tasud</t>
  </si>
  <si>
    <t>Lepingus kokku lepitud seotud kulud, sh reisi ja majutuskulud</t>
  </si>
  <si>
    <t>Tervishoiutöötaja/ apteeker</t>
  </si>
  <si>
    <t>ISIKULINE AVALIKUSTAMINE - KÕIK AASTA JOOKSUL  ÜHELE TERVISHOIUTÖÖTAJALE/APTEEKRILE TEHTUD MAKSED KOKKU</t>
  </si>
  <si>
    <t>Tallinn</t>
  </si>
  <si>
    <t>Eesti</t>
  </si>
  <si>
    <t>Ravi 18</t>
  </si>
  <si>
    <t>Tartu</t>
  </si>
  <si>
    <t>L.Puusepa 8</t>
  </si>
  <si>
    <t>Tervise 28</t>
  </si>
  <si>
    <t>Laasma, Mari</t>
  </si>
  <si>
    <t xml:space="preserve">Ülejäänud tasud, mida ei või seadusest tulenevalt isikuliselt avalikustada ning mida ei ole märgitud üleval pool </t>
  </si>
  <si>
    <t>Kogusumma tervishoiutöötaja/ apteekri kohta</t>
  </si>
  <si>
    <t>X</t>
  </si>
  <si>
    <t>Tasu saajate arv</t>
  </si>
  <si>
    <t>Summeeritud avalikustatavate tervishoiutöötajate/apteekrite % kogu avalikustamisele kuuluvast tervishoiutöötajate/apteekrite arvust</t>
  </si>
  <si>
    <t>Teenuse osutaja</t>
  </si>
  <si>
    <t>TEENUSE OSUTAJA PÕHINE AVALIKUSTAMINE - KÕIK AASTA JOOKSUL  ÜHELE TEENUSE OSUTAJALE TEHTUD MAKSED KOKKU</t>
  </si>
  <si>
    <t>Eesti Endokrinoloogia Selts</t>
  </si>
  <si>
    <t>Kogusumma teenuse osutaja kohta</t>
  </si>
  <si>
    <t>-</t>
  </si>
  <si>
    <t>Summeeritud avalikustatavate teenuse osutajate  % kogu avalikustamisele kuuluvast teenuse osutaja  arvust</t>
  </si>
  <si>
    <t>Uuringud ja arendustegevused</t>
  </si>
  <si>
    <t>SUMMEERITUD AVALIKUSTAMINE</t>
  </si>
  <si>
    <t xml:space="preserve">  Uuringute ja arendustegevuse jaoks makstud tasud </t>
  </si>
  <si>
    <t>Paldiski mnt 68</t>
  </si>
  <si>
    <t>L.Puusepa 1a</t>
  </si>
  <si>
    <t>Baum, Peep</t>
  </si>
  <si>
    <t>Koroljova, Jekaterina</t>
  </si>
  <si>
    <t>Suuroja, Tiit</t>
  </si>
  <si>
    <t>L. Puusepa 8</t>
  </si>
  <si>
    <t>Elstein, Kaja</t>
  </si>
  <si>
    <t>Jakovlev, Ulle</t>
  </si>
  <si>
    <t>Kippasto, Niina</t>
  </si>
  <si>
    <t>Kirjanen, Pille</t>
  </si>
  <si>
    <t>Korotots, Dmitrij</t>
  </si>
  <si>
    <t>Lembit, Ingrid</t>
  </si>
  <si>
    <t>Rokk, Merle</t>
  </si>
  <si>
    <t>Parnu</t>
  </si>
  <si>
    <t>Ristiku 1</t>
  </si>
  <si>
    <t>Eesti Onkoloogide Selts</t>
  </si>
  <si>
    <t>Eesti Uroloogide Selts</t>
  </si>
  <si>
    <t>Kuupäev: 01.06.2024</t>
  </si>
  <si>
    <t>Eesti Kliiniliste Onkoloogide Selts</t>
  </si>
  <si>
    <t>Atna, Janno</t>
  </si>
  <si>
    <t>PÃ¤rnu</t>
  </si>
  <si>
    <t>Gusseva, Olga</t>
  </si>
  <si>
    <t>Heido, Isabella Gabriela</t>
  </si>
  <si>
    <t>Jurgens, Hannes</t>
  </si>
  <si>
    <t>Kaarlop, Maarja</t>
  </si>
  <si>
    <t>Kase, Sandra</t>
  </si>
  <si>
    <t>Kaseleht, Sille</t>
  </si>
  <si>
    <t>Magi, Andrus</t>
  </si>
  <si>
    <t>Matjus, Svetlana</t>
  </si>
  <si>
    <t>Nelzin, Dmitri</t>
  </si>
  <si>
    <t>Ojamaa, Kristiina</t>
  </si>
  <si>
    <t>Raim, Svetlana</t>
  </si>
  <si>
    <t>Saranova, Diana</t>
  </si>
  <si>
    <t>Schneider, Siim</t>
  </si>
  <si>
    <t>Sotnikova, Darja</t>
  </si>
  <si>
    <t>Valdmets, Aleksandr</t>
  </si>
  <si>
    <t>Veskimae, Priit</t>
  </si>
  <si>
    <t>Veerenni 51</t>
  </si>
  <si>
    <t>Ristiku1</t>
  </si>
  <si>
    <t>Tuki 12</t>
  </si>
  <si>
    <t>Sangla 63</t>
  </si>
  <si>
    <t>J.Sutiste tee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</si>
</sst>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1" fillId="0" borderId="0" xfId="2" applyAlignment="1">
      <alignment vertical="top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5" fillId="0" borderId="10" xfId="2" quotePrefix="1" applyFont="1" applyBorder="1" applyAlignment="1">
      <alignment horizontal="left" vertical="center" wrapText="1" readingOrder="1"/>
    </xf>
    <xf numFmtId="0" fontId="6" fillId="0" borderId="10" xfId="2" applyFont="1" applyBorder="1" applyAlignment="1">
      <alignment horizontal="center" vertical="center" wrapText="1"/>
    </xf>
    <xf numFmtId="0" fontId="7" fillId="0" borderId="10" xfId="2" quotePrefix="1" applyNumberFormat="1" applyFont="1" applyFill="1" applyBorder="1" applyAlignment="1">
      <alignment horizontal="center" vertical="center" wrapText="1" readingOrder="1"/>
    </xf>
    <xf numFmtId="0" fontId="7" fillId="0" borderId="10" xfId="2" quotePrefix="1" applyFont="1" applyBorder="1" applyAlignment="1">
      <alignment horizontal="center" vertical="center" wrapText="1" readingOrder="1"/>
    </xf>
    <xf numFmtId="0" fontId="8" fillId="0" borderId="10" xfId="2" applyFont="1" applyBorder="1" applyAlignment="1">
      <alignment vertical="center" wrapText="1"/>
    </xf>
    <xf numFmtId="0" fontId="6" fillId="0" borderId="0" xfId="2" applyFont="1" applyAlignment="1">
      <alignment vertical="top" wrapText="1"/>
    </xf>
    <xf numFmtId="0" fontId="5" fillId="0" borderId="10" xfId="2" applyFont="1" applyBorder="1" applyAlignment="1">
      <alignment horizontal="left" vertical="center" wrapText="1" readingOrder="1"/>
    </xf>
    <xf numFmtId="0" fontId="6" fillId="0" borderId="10" xfId="2" applyFont="1" applyBorder="1" applyAlignment="1">
      <alignment horizontal="center" vertical="top" wrapText="1"/>
    </xf>
    <xf numFmtId="2" fontId="1" fillId="0" borderId="0" xfId="2" applyNumberFormat="1" applyAlignment="1">
      <alignment vertical="top" wrapText="1"/>
    </xf>
    <xf numFmtId="0" fontId="5" fillId="0" borderId="10" xfId="2" quotePrefix="1" applyFont="1" applyBorder="1" applyAlignment="1">
      <alignment horizontal="center" vertical="center" wrapText="1" readingOrder="1"/>
    </xf>
    <xf numFmtId="9" fontId="5" fillId="0" borderId="10" xfId="2" quotePrefix="1" applyNumberFormat="1" applyFont="1" applyBorder="1" applyAlignment="1">
      <alignment horizontal="center" vertical="center" wrapText="1" readingOrder="1"/>
    </xf>
    <xf numFmtId="2" fontId="7" fillId="0" borderId="10" xfId="2" quotePrefix="1" applyNumberFormat="1" applyFont="1" applyBorder="1" applyAlignment="1">
      <alignment horizontal="center" vertical="center" wrapText="1" readingOrder="1"/>
    </xf>
    <xf numFmtId="2" fontId="5" fillId="0" borderId="10" xfId="2" quotePrefix="1" applyNumberFormat="1" applyFont="1" applyBorder="1" applyAlignment="1">
      <alignment horizontal="center" vertical="center" wrapText="1" readingOrder="1"/>
    </xf>
    <xf numFmtId="0" fontId="6" fillId="0" borderId="0" xfId="2" applyFont="1" applyAlignment="1">
      <alignment horizontal="center" vertical="top" wrapText="1"/>
    </xf>
    <xf numFmtId="0" fontId="1" fillId="0" borderId="0" xfId="2" applyAlignment="1">
      <alignment horizontal="center" vertical="top" wrapText="1"/>
    </xf>
    <xf numFmtId="0" fontId="1" fillId="0" borderId="0" xfId="2" applyFont="1" applyAlignment="1">
      <alignment vertical="top" wrapText="1"/>
    </xf>
    <xf numFmtId="9" fontId="5" fillId="0" borderId="10" xfId="1" quotePrefix="1" applyFont="1" applyBorder="1" applyAlignment="1">
      <alignment horizontal="center" vertical="center" wrapText="1" readingOrder="1"/>
    </xf>
    <xf numFmtId="164" fontId="7" fillId="0" borderId="10" xfId="2" quotePrefix="1" applyNumberFormat="1" applyFont="1" applyFill="1" applyBorder="1" applyAlignment="1">
      <alignment horizontal="center" vertical="center" wrapText="1" readingOrder="1"/>
    </xf>
    <xf numFmtId="0" fontId="6" fillId="4" borderId="10" xfId="2" applyFont="1" applyFill="1" applyBorder="1" applyAlignment="1">
      <alignment horizontal="center" vertical="center" wrapText="1"/>
    </xf>
    <xf numFmtId="2" fontId="7" fillId="0" borderId="10" xfId="2" quotePrefix="1" applyNumberFormat="1" applyFont="1" applyBorder="1" applyAlignment="1">
      <alignment horizontal="right" vertical="center" wrapText="1" readingOrder="1"/>
    </xf>
    <xf numFmtId="2" fontId="9" fillId="0" borderId="10" xfId="2" quotePrefix="1" applyNumberFormat="1" applyFont="1" applyBorder="1" applyAlignment="1">
      <alignment horizontal="right" vertical="center" wrapText="1" readingOrder="1"/>
    </xf>
    <xf numFmtId="0" fontId="7" fillId="0" borderId="10" xfId="2" applyNumberFormat="1" applyFont="1" applyFill="1" applyBorder="1" applyAlignment="1">
      <alignment horizontal="center" vertical="center" wrapText="1" readingOrder="1"/>
    </xf>
    <xf numFmtId="0" fontId="7" fillId="0" borderId="10" xfId="2" applyFont="1" applyBorder="1" applyAlignment="1">
      <alignment horizontal="center" vertical="center" wrapText="1" readingOrder="1"/>
    </xf>
    <xf numFmtId="0" fontId="6" fillId="0" borderId="11" xfId="2" applyFont="1" applyBorder="1" applyAlignment="1">
      <alignment horizontal="left" vertical="top" wrapText="1"/>
    </xf>
    <xf numFmtId="0" fontId="6" fillId="0" borderId="12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left" vertical="top" wrapText="1"/>
    </xf>
    <xf numFmtId="0" fontId="6" fillId="4" borderId="9" xfId="2" applyFont="1" applyFill="1" applyBorder="1" applyAlignment="1">
      <alignment horizontal="center" vertical="top" wrapText="1"/>
    </xf>
    <xf numFmtId="0" fontId="6" fillId="4" borderId="8" xfId="2" applyFont="1" applyFill="1" applyBorder="1" applyAlignment="1">
      <alignment horizontal="center" vertical="top" wrapText="1"/>
    </xf>
    <xf numFmtId="0" fontId="6" fillId="4" borderId="7" xfId="2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right" vertical="center" wrapText="1"/>
    </xf>
    <xf numFmtId="0" fontId="2" fillId="2" borderId="6" xfId="2" applyFont="1" applyFill="1" applyBorder="1" applyAlignment="1">
      <alignment horizontal="right" vertical="center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center" textRotation="90" wrapText="1"/>
    </xf>
    <xf numFmtId="0" fontId="3" fillId="3" borderId="7" xfId="2" applyFont="1" applyFill="1" applyBorder="1" applyAlignment="1">
      <alignment horizontal="center" vertical="center" textRotation="90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 readingOrder="1"/>
    </xf>
    <xf numFmtId="0" fontId="5" fillId="0" borderId="12" xfId="2" applyFont="1" applyFill="1" applyBorder="1" applyAlignment="1">
      <alignment horizontal="center" vertical="center" wrapText="1" readingOrder="1"/>
    </xf>
    <xf numFmtId="0" fontId="5" fillId="0" borderId="13" xfId="2" applyFont="1" applyFill="1" applyBorder="1" applyAlignment="1">
      <alignment horizontal="center" vertical="center" wrapText="1" readingOrder="1"/>
    </xf>
    <xf numFmtId="0" fontId="3" fillId="3" borderId="10" xfId="2" applyFont="1" applyFill="1" applyBorder="1" applyAlignment="1">
      <alignment horizontal="center" vertical="center" textRotation="90" wrapText="1"/>
    </xf>
    <xf numFmtId="0" fontId="3" fillId="2" borderId="11" xfId="2" applyFont="1" applyFill="1" applyBorder="1" applyAlignment="1">
      <alignment horizontal="center" vertical="top" wrapText="1"/>
    </xf>
    <xf numFmtId="0" fontId="3" fillId="2" borderId="12" xfId="2" applyFont="1" applyFill="1" applyBorder="1" applyAlignment="1">
      <alignment horizontal="center" vertical="top" wrapText="1"/>
    </xf>
    <xf numFmtId="0" fontId="3" fillId="2" borderId="13" xfId="2" applyFont="1" applyFill="1" applyBorder="1" applyAlignment="1">
      <alignment horizontal="center" vertical="top" wrapText="1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3" fillId="3" borderId="8" xfId="2" applyFont="1" applyFill="1" applyBorder="1" applyAlignment="1">
      <alignment horizontal="center" vertical="center" textRotation="90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D12884A7-B089-4CF2-B224-CB62FA8396F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0935-71EF-44CB-8FB1-5B825C5BBDEE}">
  <sheetPr>
    <pageSetUpPr fitToPage="1"/>
  </sheetPr>
  <dimension ref="A1:Q58"/>
  <sheetViews>
    <sheetView showGridLines="0" tabSelected="1" topLeftCell="A9" zoomScale="98" zoomScaleNormal="98" workbookViewId="0">
      <selection activeCell="J27" sqref="J27"/>
    </sheetView>
  </sheetViews>
  <sheetFormatPr defaultColWidth="13" defaultRowHeight="15" x14ac:dyDescent="0.25"/>
  <cols>
    <col min="1" max="1" width="13" style="1"/>
    <col min="2" max="2" width="23" style="1" customWidth="1"/>
    <col min="3" max="3" width="13" style="1"/>
    <col min="4" max="4" width="11" style="1" customWidth="1"/>
    <col min="5" max="5" width="17.140625" style="1" customWidth="1"/>
    <col min="6" max="6" width="12.42578125" style="1" customWidth="1"/>
    <col min="7" max="7" width="13" style="19"/>
    <col min="8" max="8" width="19.140625" style="19" customWidth="1"/>
    <col min="9" max="10" width="13" style="20"/>
    <col min="11" max="11" width="11" style="20" customWidth="1"/>
    <col min="12" max="13" width="13" style="20"/>
    <col min="14" max="14" width="13" style="20" customWidth="1"/>
    <col min="15" max="15" width="2.85546875" style="1" customWidth="1"/>
    <col min="16" max="16384" width="13" style="1"/>
  </cols>
  <sheetData>
    <row r="1" spans="1:14" ht="13.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7" t="s">
        <v>55</v>
      </c>
      <c r="L2" s="37"/>
      <c r="M2" s="37"/>
      <c r="N2" s="38"/>
    </row>
    <row r="3" spans="1:14" ht="27.75" customHeight="1" x14ac:dyDescent="0.25">
      <c r="A3" s="39"/>
      <c r="B3" s="41" t="s">
        <v>1</v>
      </c>
      <c r="C3" s="43" t="s">
        <v>2</v>
      </c>
      <c r="D3" s="41" t="s">
        <v>3</v>
      </c>
      <c r="E3" s="44" t="s">
        <v>4</v>
      </c>
      <c r="F3" s="41" t="s">
        <v>5</v>
      </c>
      <c r="G3" s="41" t="s">
        <v>6</v>
      </c>
      <c r="H3" s="45" t="s">
        <v>7</v>
      </c>
      <c r="I3" s="46"/>
      <c r="J3" s="47"/>
      <c r="K3" s="45" t="s">
        <v>8</v>
      </c>
      <c r="L3" s="46"/>
      <c r="M3" s="48"/>
      <c r="N3" s="43" t="s">
        <v>9</v>
      </c>
    </row>
    <row r="4" spans="1:14" ht="56.25" customHeight="1" x14ac:dyDescent="0.25">
      <c r="A4" s="40"/>
      <c r="B4" s="42"/>
      <c r="C4" s="41"/>
      <c r="D4" s="42"/>
      <c r="E4" s="41"/>
      <c r="F4" s="42"/>
      <c r="G4" s="42"/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39"/>
      <c r="N4" s="41"/>
    </row>
    <row r="5" spans="1:14" ht="15" customHeight="1" x14ac:dyDescent="0.25">
      <c r="A5" s="49" t="s">
        <v>15</v>
      </c>
      <c r="B5" s="65" t="s">
        <v>16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4" s="10" customFormat="1" ht="15" customHeight="1" x14ac:dyDescent="0.25">
      <c r="A6" s="64"/>
      <c r="B6" s="5" t="s">
        <v>57</v>
      </c>
      <c r="C6" s="5" t="s">
        <v>58</v>
      </c>
      <c r="D6" s="5" t="s">
        <v>18</v>
      </c>
      <c r="E6" s="5" t="s">
        <v>52</v>
      </c>
      <c r="F6" s="5"/>
      <c r="G6" s="23"/>
      <c r="H6" s="23"/>
      <c r="I6" s="26">
        <v>890</v>
      </c>
      <c r="J6" s="26">
        <v>1107.94</v>
      </c>
      <c r="K6" s="8"/>
      <c r="L6" s="8"/>
      <c r="M6" s="68"/>
      <c r="N6" s="24">
        <f>SUM(I6:L6)</f>
        <v>1997.94</v>
      </c>
    </row>
    <row r="7" spans="1:14" s="10" customFormat="1" ht="15" customHeight="1" x14ac:dyDescent="0.25">
      <c r="A7" s="64"/>
      <c r="B7" s="5" t="s">
        <v>40</v>
      </c>
      <c r="C7" s="5" t="s">
        <v>17</v>
      </c>
      <c r="D7" s="5" t="s">
        <v>18</v>
      </c>
      <c r="E7" s="11" t="s">
        <v>79</v>
      </c>
      <c r="F7" s="5"/>
      <c r="G7" s="23"/>
      <c r="H7" s="23"/>
      <c r="I7" s="26">
        <v>1005</v>
      </c>
      <c r="J7" s="26">
        <v>1334.95</v>
      </c>
      <c r="K7" s="8"/>
      <c r="L7" s="8"/>
      <c r="M7" s="69"/>
      <c r="N7" s="24">
        <f t="shared" ref="N7:N41" si="0">SUM(I7:L7)</f>
        <v>2339.9499999999998</v>
      </c>
    </row>
    <row r="8" spans="1:14" s="10" customFormat="1" ht="15" customHeight="1" x14ac:dyDescent="0.25">
      <c r="A8" s="64"/>
      <c r="B8" s="5" t="s">
        <v>44</v>
      </c>
      <c r="C8" s="5" t="s">
        <v>58</v>
      </c>
      <c r="D8" s="5" t="s">
        <v>18</v>
      </c>
      <c r="E8" s="5" t="s">
        <v>52</v>
      </c>
      <c r="F8" s="5"/>
      <c r="G8" s="23"/>
      <c r="H8" s="23"/>
      <c r="I8" s="26"/>
      <c r="J8" s="26">
        <v>617.9</v>
      </c>
      <c r="K8" s="8"/>
      <c r="L8" s="8"/>
      <c r="M8" s="69"/>
      <c r="N8" s="24">
        <f t="shared" si="0"/>
        <v>617.9</v>
      </c>
    </row>
    <row r="9" spans="1:14" s="10" customFormat="1" ht="15" customHeight="1" x14ac:dyDescent="0.25">
      <c r="A9" s="64"/>
      <c r="B9" s="5" t="s">
        <v>59</v>
      </c>
      <c r="C9" s="5" t="s">
        <v>20</v>
      </c>
      <c r="D9" s="5" t="s">
        <v>18</v>
      </c>
      <c r="E9" s="11" t="s">
        <v>39</v>
      </c>
      <c r="F9" s="5"/>
      <c r="G9" s="23"/>
      <c r="H9" s="23"/>
      <c r="I9" s="26">
        <v>470</v>
      </c>
      <c r="J9" s="26">
        <v>1145.99</v>
      </c>
      <c r="K9" s="8"/>
      <c r="L9" s="8"/>
      <c r="M9" s="69"/>
      <c r="N9" s="24">
        <f t="shared" si="0"/>
        <v>1615.99</v>
      </c>
    </row>
    <row r="10" spans="1:14" s="10" customFormat="1" ht="15" customHeight="1" x14ac:dyDescent="0.25">
      <c r="A10" s="64"/>
      <c r="B10" s="5" t="s">
        <v>60</v>
      </c>
      <c r="C10" s="5" t="s">
        <v>20</v>
      </c>
      <c r="D10" s="5" t="s">
        <v>18</v>
      </c>
      <c r="E10" s="5" t="s">
        <v>21</v>
      </c>
      <c r="F10" s="5"/>
      <c r="G10" s="23"/>
      <c r="H10" s="23"/>
      <c r="I10" s="26">
        <v>890</v>
      </c>
      <c r="J10" s="26">
        <v>1227.94</v>
      </c>
      <c r="K10" s="8"/>
      <c r="L10" s="8"/>
      <c r="M10" s="69"/>
      <c r="N10" s="24">
        <f t="shared" si="0"/>
        <v>2117.94</v>
      </c>
    </row>
    <row r="11" spans="1:14" s="10" customFormat="1" ht="15" customHeight="1" x14ac:dyDescent="0.25">
      <c r="A11" s="64"/>
      <c r="B11" s="5" t="s">
        <v>45</v>
      </c>
      <c r="C11" s="5" t="s">
        <v>17</v>
      </c>
      <c r="D11" s="5" t="s">
        <v>18</v>
      </c>
      <c r="E11" s="5" t="s">
        <v>19</v>
      </c>
      <c r="F11" s="5"/>
      <c r="G11" s="23"/>
      <c r="H11" s="23"/>
      <c r="I11" s="26">
        <v>470</v>
      </c>
      <c r="J11" s="26">
        <v>1037.8600000000001</v>
      </c>
      <c r="K11" s="27"/>
      <c r="L11" s="8"/>
      <c r="M11" s="69"/>
      <c r="N11" s="24">
        <f t="shared" si="0"/>
        <v>1507.8600000000001</v>
      </c>
    </row>
    <row r="12" spans="1:14" s="10" customFormat="1" ht="15" customHeight="1" x14ac:dyDescent="0.25">
      <c r="A12" s="64"/>
      <c r="B12" s="5" t="s">
        <v>61</v>
      </c>
      <c r="C12" s="5" t="s">
        <v>17</v>
      </c>
      <c r="D12" s="5" t="s">
        <v>18</v>
      </c>
      <c r="E12" s="11" t="s">
        <v>39</v>
      </c>
      <c r="F12" s="5"/>
      <c r="G12" s="23"/>
      <c r="H12" s="23"/>
      <c r="I12" s="26">
        <v>906</v>
      </c>
      <c r="J12" s="26">
        <v>893.68</v>
      </c>
      <c r="K12" s="27">
        <v>2200</v>
      </c>
      <c r="L12" s="8"/>
      <c r="M12" s="69"/>
      <c r="N12" s="24">
        <f t="shared" si="0"/>
        <v>3999.68</v>
      </c>
    </row>
    <row r="13" spans="1:14" s="10" customFormat="1" ht="15" customHeight="1" x14ac:dyDescent="0.25">
      <c r="A13" s="64"/>
      <c r="B13" s="5" t="s">
        <v>62</v>
      </c>
      <c r="C13" s="5" t="s">
        <v>17</v>
      </c>
      <c r="D13" s="5" t="s">
        <v>18</v>
      </c>
      <c r="E13" s="5" t="s">
        <v>75</v>
      </c>
      <c r="F13" s="5"/>
      <c r="G13" s="23"/>
      <c r="H13" s="23"/>
      <c r="I13" s="26"/>
      <c r="J13" s="26">
        <v>847.44999999999993</v>
      </c>
      <c r="K13" s="8"/>
      <c r="L13" s="8"/>
      <c r="M13" s="69"/>
      <c r="N13" s="24">
        <f t="shared" si="0"/>
        <v>847.44999999999993</v>
      </c>
    </row>
    <row r="14" spans="1:14" s="10" customFormat="1" ht="15" customHeight="1" x14ac:dyDescent="0.25">
      <c r="A14" s="64"/>
      <c r="B14" s="5" t="s">
        <v>63</v>
      </c>
      <c r="C14" s="5" t="s">
        <v>20</v>
      </c>
      <c r="D14" s="5" t="s">
        <v>18</v>
      </c>
      <c r="E14" s="5" t="s">
        <v>21</v>
      </c>
      <c r="F14" s="5"/>
      <c r="G14" s="23"/>
      <c r="H14" s="23"/>
      <c r="I14" s="26"/>
      <c r="J14" s="26">
        <v>0</v>
      </c>
      <c r="K14" s="27">
        <v>500</v>
      </c>
      <c r="L14" s="8"/>
      <c r="M14" s="69"/>
      <c r="N14" s="24">
        <f t="shared" si="0"/>
        <v>500</v>
      </c>
    </row>
    <row r="15" spans="1:14" s="10" customFormat="1" ht="15" customHeight="1" x14ac:dyDescent="0.25">
      <c r="A15" s="64"/>
      <c r="B15" s="5" t="s">
        <v>64</v>
      </c>
      <c r="C15" s="5" t="s">
        <v>20</v>
      </c>
      <c r="D15" s="5" t="s">
        <v>18</v>
      </c>
      <c r="E15" s="5" t="s">
        <v>21</v>
      </c>
      <c r="F15" s="5"/>
      <c r="G15" s="23"/>
      <c r="H15" s="23"/>
      <c r="I15" s="26">
        <v>810</v>
      </c>
      <c r="J15" s="26">
        <v>1249.3800000000001</v>
      </c>
      <c r="K15" s="27"/>
      <c r="L15" s="8"/>
      <c r="M15" s="69"/>
      <c r="N15" s="24">
        <f t="shared" si="0"/>
        <v>2059.38</v>
      </c>
    </row>
    <row r="16" spans="1:14" s="10" customFormat="1" ht="15" customHeight="1" x14ac:dyDescent="0.25">
      <c r="A16" s="64"/>
      <c r="B16" s="5" t="s">
        <v>46</v>
      </c>
      <c r="C16" s="5" t="s">
        <v>17</v>
      </c>
      <c r="D16" s="5" t="s">
        <v>18</v>
      </c>
      <c r="E16" s="11" t="s">
        <v>79</v>
      </c>
      <c r="F16" s="5"/>
      <c r="G16" s="23"/>
      <c r="H16" s="23"/>
      <c r="I16" s="26">
        <v>1975</v>
      </c>
      <c r="J16" s="26">
        <v>4596.74</v>
      </c>
      <c r="K16" s="27">
        <v>1200</v>
      </c>
      <c r="L16" s="8"/>
      <c r="M16" s="69"/>
      <c r="N16" s="24">
        <f t="shared" si="0"/>
        <v>7771.74</v>
      </c>
    </row>
    <row r="17" spans="1:14" s="10" customFormat="1" ht="15" customHeight="1" x14ac:dyDescent="0.25">
      <c r="A17" s="64"/>
      <c r="B17" s="5" t="s">
        <v>47</v>
      </c>
      <c r="C17" s="5" t="s">
        <v>17</v>
      </c>
      <c r="D17" s="5" t="s">
        <v>18</v>
      </c>
      <c r="E17" s="11" t="s">
        <v>79</v>
      </c>
      <c r="F17" s="5"/>
      <c r="G17" s="23"/>
      <c r="H17" s="23"/>
      <c r="I17" s="7">
        <v>890</v>
      </c>
      <c r="J17" s="26">
        <v>1147.94</v>
      </c>
      <c r="K17" s="8"/>
      <c r="L17" s="8"/>
      <c r="M17" s="69"/>
      <c r="N17" s="24">
        <f t="shared" si="0"/>
        <v>2037.94</v>
      </c>
    </row>
    <row r="18" spans="1:14" s="10" customFormat="1" ht="15" customHeight="1" x14ac:dyDescent="0.25">
      <c r="A18" s="64"/>
      <c r="B18" s="5" t="s">
        <v>41</v>
      </c>
      <c r="C18" s="5" t="s">
        <v>17</v>
      </c>
      <c r="D18" s="5" t="s">
        <v>18</v>
      </c>
      <c r="E18" s="5" t="s">
        <v>38</v>
      </c>
      <c r="F18" s="5"/>
      <c r="G18" s="23"/>
      <c r="H18" s="23"/>
      <c r="I18" s="26">
        <v>445</v>
      </c>
      <c r="J18" s="26">
        <v>955.71</v>
      </c>
      <c r="K18" s="8"/>
      <c r="L18" s="8"/>
      <c r="M18" s="69"/>
      <c r="N18" s="24">
        <f t="shared" si="0"/>
        <v>1400.71</v>
      </c>
    </row>
    <row r="19" spans="1:14" s="10" customFormat="1" ht="15" customHeight="1" x14ac:dyDescent="0.25">
      <c r="A19" s="64"/>
      <c r="B19" s="5" t="s">
        <v>48</v>
      </c>
      <c r="C19" s="5" t="s">
        <v>17</v>
      </c>
      <c r="D19" s="5" t="s">
        <v>18</v>
      </c>
      <c r="E19" s="11" t="s">
        <v>79</v>
      </c>
      <c r="F19" s="5"/>
      <c r="G19" s="23"/>
      <c r="H19" s="23"/>
      <c r="I19" s="26">
        <v>540</v>
      </c>
      <c r="J19" s="26">
        <v>1205.0900000000001</v>
      </c>
      <c r="K19" s="8"/>
      <c r="L19" s="8"/>
      <c r="M19" s="69"/>
      <c r="N19" s="24">
        <f t="shared" si="0"/>
        <v>1745.0900000000001</v>
      </c>
    </row>
    <row r="20" spans="1:14" s="10" customFormat="1" ht="15" customHeight="1" x14ac:dyDescent="0.25">
      <c r="A20" s="64"/>
      <c r="B20" s="5" t="s">
        <v>23</v>
      </c>
      <c r="C20" s="5" t="s">
        <v>17</v>
      </c>
      <c r="D20" s="5" t="s">
        <v>18</v>
      </c>
      <c r="E20" s="5" t="s">
        <v>22</v>
      </c>
      <c r="F20" s="5"/>
      <c r="G20" s="23"/>
      <c r="H20" s="23"/>
      <c r="I20" s="26">
        <v>890</v>
      </c>
      <c r="J20" s="26">
        <v>1147.94</v>
      </c>
      <c r="K20" s="27">
        <v>9945.0299999999988</v>
      </c>
      <c r="L20" s="8"/>
      <c r="M20" s="69"/>
      <c r="N20" s="24">
        <f t="shared" si="0"/>
        <v>11982.97</v>
      </c>
    </row>
    <row r="21" spans="1:14" s="10" customFormat="1" ht="15" customHeight="1" x14ac:dyDescent="0.25">
      <c r="A21" s="64"/>
      <c r="B21" s="5" t="s">
        <v>49</v>
      </c>
      <c r="C21" s="5" t="s">
        <v>51</v>
      </c>
      <c r="D21" s="5" t="s">
        <v>18</v>
      </c>
      <c r="E21" s="5" t="s">
        <v>76</v>
      </c>
      <c r="F21" s="5"/>
      <c r="G21" s="23"/>
      <c r="H21" s="23"/>
      <c r="I21" s="26"/>
      <c r="J21" s="26">
        <v>847.44999999999993</v>
      </c>
      <c r="K21" s="27"/>
      <c r="L21" s="8"/>
      <c r="M21" s="69"/>
      <c r="N21" s="24">
        <f t="shared" si="0"/>
        <v>847.44999999999993</v>
      </c>
    </row>
    <row r="22" spans="1:14" s="10" customFormat="1" ht="15" customHeight="1" x14ac:dyDescent="0.25">
      <c r="A22" s="64"/>
      <c r="B22" s="5" t="s">
        <v>65</v>
      </c>
      <c r="C22" s="5" t="s">
        <v>20</v>
      </c>
      <c r="D22" s="5" t="s">
        <v>18</v>
      </c>
      <c r="E22" s="5" t="s">
        <v>21</v>
      </c>
      <c r="F22" s="5"/>
      <c r="G22" s="23"/>
      <c r="H22" s="23"/>
      <c r="I22" s="26">
        <v>510</v>
      </c>
      <c r="J22" s="26">
        <v>0</v>
      </c>
      <c r="K22" s="8"/>
      <c r="L22" s="8"/>
      <c r="M22" s="69"/>
      <c r="N22" s="24">
        <f t="shared" si="0"/>
        <v>510</v>
      </c>
    </row>
    <row r="23" spans="1:14" s="10" customFormat="1" ht="15" customHeight="1" x14ac:dyDescent="0.25">
      <c r="A23" s="64"/>
      <c r="B23" s="5" t="s">
        <v>66</v>
      </c>
      <c r="C23" s="5" t="s">
        <v>20</v>
      </c>
      <c r="D23" s="5" t="s">
        <v>18</v>
      </c>
      <c r="E23" s="5" t="s">
        <v>39</v>
      </c>
      <c r="F23" s="5"/>
      <c r="G23" s="23"/>
      <c r="H23" s="23"/>
      <c r="I23" s="26">
        <v>835</v>
      </c>
      <c r="J23" s="26">
        <v>1249.3800000000001</v>
      </c>
      <c r="K23" s="8"/>
      <c r="L23" s="8"/>
      <c r="M23" s="69"/>
      <c r="N23" s="24">
        <f t="shared" si="0"/>
        <v>2084.38</v>
      </c>
    </row>
    <row r="24" spans="1:14" s="10" customFormat="1" ht="15" customHeight="1" x14ac:dyDescent="0.25">
      <c r="A24" s="64"/>
      <c r="B24" s="5" t="s">
        <v>67</v>
      </c>
      <c r="C24" s="5" t="s">
        <v>17</v>
      </c>
      <c r="D24" s="5" t="s">
        <v>18</v>
      </c>
      <c r="E24" s="5" t="s">
        <v>19</v>
      </c>
      <c r="F24" s="5"/>
      <c r="G24" s="23"/>
      <c r="H24" s="23"/>
      <c r="I24" s="26">
        <v>570</v>
      </c>
      <c r="J24" s="26">
        <v>975.71</v>
      </c>
      <c r="K24" s="8"/>
      <c r="L24" s="8"/>
      <c r="M24" s="69"/>
      <c r="N24" s="24">
        <f t="shared" si="0"/>
        <v>1545.71</v>
      </c>
    </row>
    <row r="25" spans="1:14" s="10" customFormat="1" ht="15" customHeight="1" x14ac:dyDescent="0.25">
      <c r="A25" s="64"/>
      <c r="B25" s="5" t="s">
        <v>68</v>
      </c>
      <c r="C25" s="5" t="s">
        <v>17</v>
      </c>
      <c r="D25" s="5" t="s">
        <v>18</v>
      </c>
      <c r="E25" s="5" t="s">
        <v>77</v>
      </c>
      <c r="F25" s="5"/>
      <c r="G25" s="23"/>
      <c r="H25" s="23"/>
      <c r="I25" s="26"/>
      <c r="J25" s="26">
        <v>0</v>
      </c>
      <c r="K25" s="27">
        <v>650</v>
      </c>
      <c r="L25" s="8"/>
      <c r="M25" s="69"/>
      <c r="N25" s="24">
        <f t="shared" si="0"/>
        <v>650</v>
      </c>
    </row>
    <row r="26" spans="1:14" s="10" customFormat="1" ht="15" customHeight="1" x14ac:dyDescent="0.25">
      <c r="A26" s="64"/>
      <c r="B26" s="5" t="s">
        <v>69</v>
      </c>
      <c r="C26" s="5" t="s">
        <v>20</v>
      </c>
      <c r="D26" s="5" t="s">
        <v>18</v>
      </c>
      <c r="E26" s="5" t="s">
        <v>78</v>
      </c>
      <c r="F26" s="5"/>
      <c r="G26" s="23"/>
      <c r="H26" s="23"/>
      <c r="I26" s="26">
        <v>488.75</v>
      </c>
      <c r="J26" s="26">
        <v>1768.21</v>
      </c>
      <c r="K26" s="8"/>
      <c r="L26" s="8"/>
      <c r="M26" s="69"/>
      <c r="N26" s="24">
        <f t="shared" si="0"/>
        <v>2256.96</v>
      </c>
    </row>
    <row r="27" spans="1:14" s="10" customFormat="1" ht="15" customHeight="1" x14ac:dyDescent="0.25">
      <c r="A27" s="64"/>
      <c r="B27" s="5" t="s">
        <v>50</v>
      </c>
      <c r="C27" s="5" t="s">
        <v>20</v>
      </c>
      <c r="D27" s="5" t="s">
        <v>18</v>
      </c>
      <c r="E27" s="11" t="s">
        <v>39</v>
      </c>
      <c r="F27" s="5"/>
      <c r="G27" s="23"/>
      <c r="H27" s="23"/>
      <c r="I27" s="7"/>
      <c r="J27" s="26">
        <v>3083.06</v>
      </c>
      <c r="K27" s="8"/>
      <c r="L27" s="8"/>
      <c r="M27" s="69"/>
      <c r="N27" s="24">
        <f t="shared" si="0"/>
        <v>3083.06</v>
      </c>
    </row>
    <row r="28" spans="1:14" s="10" customFormat="1" ht="15" customHeight="1" x14ac:dyDescent="0.25">
      <c r="A28" s="64"/>
      <c r="B28" s="5" t="s">
        <v>70</v>
      </c>
      <c r="C28" s="5" t="s">
        <v>17</v>
      </c>
      <c r="D28" s="5" t="s">
        <v>18</v>
      </c>
      <c r="E28" s="11" t="s">
        <v>79</v>
      </c>
      <c r="F28" s="5"/>
      <c r="G28" s="23"/>
      <c r="H28" s="23"/>
      <c r="I28" s="26">
        <v>670</v>
      </c>
      <c r="J28" s="26">
        <v>1204.9099999999999</v>
      </c>
      <c r="K28" s="8"/>
      <c r="L28" s="8"/>
      <c r="M28" s="69"/>
      <c r="N28" s="24">
        <f t="shared" si="0"/>
        <v>1874.9099999999999</v>
      </c>
    </row>
    <row r="29" spans="1:14" s="10" customFormat="1" ht="15" customHeight="1" x14ac:dyDescent="0.25">
      <c r="A29" s="64"/>
      <c r="B29" s="5" t="s">
        <v>71</v>
      </c>
      <c r="C29" s="5" t="s">
        <v>17</v>
      </c>
      <c r="D29" s="5" t="s">
        <v>18</v>
      </c>
      <c r="E29" s="11" t="s">
        <v>79</v>
      </c>
      <c r="F29" s="5"/>
      <c r="G29" s="23"/>
      <c r="H29" s="23"/>
      <c r="I29" s="26">
        <v>1011</v>
      </c>
      <c r="J29" s="26">
        <v>981.55</v>
      </c>
      <c r="K29" s="8"/>
      <c r="L29" s="8"/>
      <c r="M29" s="69"/>
      <c r="N29" s="24">
        <f t="shared" si="0"/>
        <v>1992.55</v>
      </c>
    </row>
    <row r="30" spans="1:14" s="10" customFormat="1" ht="15" customHeight="1" x14ac:dyDescent="0.25">
      <c r="A30" s="64"/>
      <c r="B30" s="5" t="s">
        <v>72</v>
      </c>
      <c r="C30" s="5" t="s">
        <v>17</v>
      </c>
      <c r="D30" s="5" t="s">
        <v>18</v>
      </c>
      <c r="E30" s="11" t="s">
        <v>79</v>
      </c>
      <c r="F30" s="5"/>
      <c r="G30" s="23"/>
      <c r="H30" s="23"/>
      <c r="I30" s="26">
        <v>345</v>
      </c>
      <c r="J30" s="26">
        <v>1104.5899999999999</v>
      </c>
      <c r="K30" s="27"/>
      <c r="L30" s="8"/>
      <c r="M30" s="69"/>
      <c r="N30" s="24">
        <f t="shared" si="0"/>
        <v>1449.59</v>
      </c>
    </row>
    <row r="31" spans="1:14" s="10" customFormat="1" ht="15" customHeight="1" x14ac:dyDescent="0.25">
      <c r="A31" s="64"/>
      <c r="B31" s="5" t="s">
        <v>42</v>
      </c>
      <c r="C31" s="5" t="s">
        <v>17</v>
      </c>
      <c r="D31" s="5" t="s">
        <v>18</v>
      </c>
      <c r="E31" s="11" t="s">
        <v>79</v>
      </c>
      <c r="F31" s="5"/>
      <c r="G31" s="23"/>
      <c r="H31" s="23"/>
      <c r="I31" s="26">
        <v>1405</v>
      </c>
      <c r="J31" s="26">
        <v>0</v>
      </c>
      <c r="K31" s="27">
        <v>560</v>
      </c>
      <c r="L31" s="8"/>
      <c r="M31" s="69"/>
      <c r="N31" s="24">
        <f t="shared" si="0"/>
        <v>1965</v>
      </c>
    </row>
    <row r="32" spans="1:14" s="10" customFormat="1" ht="15" customHeight="1" x14ac:dyDescent="0.25">
      <c r="A32" s="64"/>
      <c r="B32" s="5" t="s">
        <v>73</v>
      </c>
      <c r="C32" s="5" t="s">
        <v>17</v>
      </c>
      <c r="D32" s="5" t="s">
        <v>18</v>
      </c>
      <c r="E32" s="5" t="s">
        <v>19</v>
      </c>
      <c r="F32" s="5"/>
      <c r="G32" s="23"/>
      <c r="H32" s="23"/>
      <c r="I32" s="26">
        <v>1015</v>
      </c>
      <c r="J32" s="26">
        <v>1265.98</v>
      </c>
      <c r="K32" s="27"/>
      <c r="L32" s="8"/>
      <c r="M32" s="69"/>
      <c r="N32" s="24">
        <f t="shared" si="0"/>
        <v>2280.98</v>
      </c>
    </row>
    <row r="33" spans="1:16" s="10" customFormat="1" ht="15" customHeight="1" x14ac:dyDescent="0.25">
      <c r="A33" s="64"/>
      <c r="B33" s="5" t="s">
        <v>74</v>
      </c>
      <c r="C33" s="5" t="s">
        <v>20</v>
      </c>
      <c r="D33" s="5" t="s">
        <v>18</v>
      </c>
      <c r="E33" s="5" t="s">
        <v>21</v>
      </c>
      <c r="F33" s="5"/>
      <c r="G33" s="23"/>
      <c r="H33" s="23"/>
      <c r="I33" s="26">
        <v>1005</v>
      </c>
      <c r="J33" s="26">
        <v>1450.99</v>
      </c>
      <c r="K33" s="8"/>
      <c r="L33" s="8"/>
      <c r="M33" s="69"/>
      <c r="N33" s="24">
        <f t="shared" si="0"/>
        <v>2455.9899999999998</v>
      </c>
    </row>
    <row r="34" spans="1:16" s="10" customFormat="1" ht="15.75" hidden="1" customHeight="1" x14ac:dyDescent="0.25">
      <c r="A34" s="64"/>
      <c r="B34" s="5"/>
      <c r="C34" s="5" t="s">
        <v>20</v>
      </c>
      <c r="D34" s="5"/>
      <c r="E34" s="5" t="s">
        <v>43</v>
      </c>
      <c r="F34" s="5"/>
      <c r="G34" s="6"/>
      <c r="H34" s="6"/>
      <c r="I34" s="7"/>
      <c r="J34" s="7"/>
      <c r="K34" s="8"/>
      <c r="L34" s="8"/>
      <c r="M34" s="69"/>
      <c r="N34" s="9">
        <f t="shared" si="0"/>
        <v>0</v>
      </c>
    </row>
    <row r="35" spans="1:16" s="10" customFormat="1" ht="15.75" hidden="1" customHeight="1" x14ac:dyDescent="0.25">
      <c r="A35" s="64"/>
      <c r="B35" s="5"/>
      <c r="C35" s="5" t="s">
        <v>20</v>
      </c>
      <c r="D35" s="5"/>
      <c r="E35" s="5" t="s">
        <v>43</v>
      </c>
      <c r="F35" s="5"/>
      <c r="G35" s="6"/>
      <c r="H35" s="6"/>
      <c r="I35" s="7"/>
      <c r="J35" s="7"/>
      <c r="K35" s="8"/>
      <c r="L35" s="8"/>
      <c r="M35" s="69"/>
      <c r="N35" s="9">
        <f t="shared" si="0"/>
        <v>0</v>
      </c>
    </row>
    <row r="36" spans="1:16" s="10" customFormat="1" ht="15.75" hidden="1" customHeight="1" x14ac:dyDescent="0.25">
      <c r="A36" s="64"/>
      <c r="B36" s="5"/>
      <c r="C36" s="5"/>
      <c r="D36" s="5"/>
      <c r="E36" s="5"/>
      <c r="F36" s="5"/>
      <c r="G36" s="6"/>
      <c r="H36" s="6"/>
      <c r="I36" s="7"/>
      <c r="J36" s="7"/>
      <c r="K36" s="8"/>
      <c r="L36" s="8"/>
      <c r="M36" s="69"/>
      <c r="N36" s="9">
        <f t="shared" si="0"/>
        <v>0</v>
      </c>
    </row>
    <row r="37" spans="1:16" s="10" customFormat="1" ht="15.75" hidden="1" customHeight="1" x14ac:dyDescent="0.25">
      <c r="A37" s="64"/>
      <c r="B37" s="5"/>
      <c r="C37" s="5"/>
      <c r="D37" s="5"/>
      <c r="E37" s="5"/>
      <c r="F37" s="5"/>
      <c r="G37" s="6"/>
      <c r="H37" s="6"/>
      <c r="I37" s="7"/>
      <c r="J37" s="7"/>
      <c r="K37" s="8"/>
      <c r="L37" s="8"/>
      <c r="M37" s="69"/>
      <c r="N37" s="9">
        <f t="shared" si="0"/>
        <v>0</v>
      </c>
    </row>
    <row r="38" spans="1:16" s="10" customFormat="1" ht="15.75" hidden="1" customHeight="1" x14ac:dyDescent="0.25">
      <c r="A38" s="64"/>
      <c r="B38" s="5"/>
      <c r="C38" s="5"/>
      <c r="D38" s="5"/>
      <c r="E38" s="5"/>
      <c r="F38" s="5"/>
      <c r="G38" s="6"/>
      <c r="H38" s="6"/>
      <c r="I38" s="7"/>
      <c r="J38" s="7"/>
      <c r="K38" s="8"/>
      <c r="L38" s="8"/>
      <c r="M38" s="69"/>
      <c r="N38" s="9">
        <f t="shared" si="0"/>
        <v>0</v>
      </c>
    </row>
    <row r="39" spans="1:16" s="10" customFormat="1" ht="15.75" hidden="1" customHeight="1" x14ac:dyDescent="0.25">
      <c r="A39" s="64"/>
      <c r="B39" s="5"/>
      <c r="C39" s="5"/>
      <c r="D39" s="5"/>
      <c r="E39" s="5"/>
      <c r="F39" s="5"/>
      <c r="G39" s="6"/>
      <c r="H39" s="6"/>
      <c r="I39" s="7"/>
      <c r="J39" s="7"/>
      <c r="K39" s="8"/>
      <c r="L39" s="8"/>
      <c r="M39" s="69"/>
      <c r="N39" s="9">
        <f t="shared" si="0"/>
        <v>0</v>
      </c>
    </row>
    <row r="40" spans="1:16" s="10" customFormat="1" ht="15.75" hidden="1" customHeight="1" x14ac:dyDescent="0.25">
      <c r="A40" s="64"/>
      <c r="B40" s="5"/>
      <c r="C40" s="5"/>
      <c r="D40" s="5"/>
      <c r="E40" s="5"/>
      <c r="F40" s="5"/>
      <c r="G40" s="6"/>
      <c r="H40" s="6"/>
      <c r="I40" s="7"/>
      <c r="J40" s="7"/>
      <c r="K40" s="8"/>
      <c r="L40" s="8"/>
      <c r="M40" s="69"/>
      <c r="N40" s="9">
        <f t="shared" si="0"/>
        <v>0</v>
      </c>
    </row>
    <row r="41" spans="1:16" s="10" customFormat="1" ht="15" hidden="1" customHeight="1" x14ac:dyDescent="0.25">
      <c r="A41" s="64"/>
      <c r="B41" s="5"/>
      <c r="C41" s="5"/>
      <c r="D41" s="5"/>
      <c r="E41" s="5"/>
      <c r="F41" s="5"/>
      <c r="G41" s="6"/>
      <c r="H41" s="6"/>
      <c r="I41" s="7"/>
      <c r="J41" s="7"/>
      <c r="K41" s="8"/>
      <c r="L41" s="8"/>
      <c r="M41" s="70"/>
      <c r="N41" s="9">
        <f t="shared" si="0"/>
        <v>0</v>
      </c>
    </row>
    <row r="42" spans="1:16" ht="14.25" customHeight="1" x14ac:dyDescent="0.25">
      <c r="A42" s="64"/>
      <c r="B42" s="58" t="s">
        <v>24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P42" s="10"/>
    </row>
    <row r="43" spans="1:16" ht="14.25" customHeight="1" x14ac:dyDescent="0.25">
      <c r="A43" s="64"/>
      <c r="B43" s="28" t="s">
        <v>25</v>
      </c>
      <c r="C43" s="29"/>
      <c r="D43" s="29"/>
      <c r="E43" s="29"/>
      <c r="F43" s="30"/>
      <c r="G43" s="12" t="s">
        <v>26</v>
      </c>
      <c r="H43" s="12" t="s">
        <v>26</v>
      </c>
      <c r="I43" s="14">
        <v>0</v>
      </c>
      <c r="J43" s="14">
        <v>0</v>
      </c>
      <c r="K43" s="14">
        <v>0</v>
      </c>
      <c r="L43" s="14">
        <v>0</v>
      </c>
      <c r="M43" s="31"/>
      <c r="N43" s="24">
        <f>SUM(I43:L43)</f>
        <v>0</v>
      </c>
      <c r="O43" s="13"/>
      <c r="P43" s="10"/>
    </row>
    <row r="44" spans="1:16" ht="14.25" customHeight="1" x14ac:dyDescent="0.25">
      <c r="A44" s="64"/>
      <c r="B44" s="28" t="s">
        <v>27</v>
      </c>
      <c r="C44" s="29"/>
      <c r="D44" s="29"/>
      <c r="E44" s="29"/>
      <c r="F44" s="30"/>
      <c r="G44" s="12" t="s">
        <v>26</v>
      </c>
      <c r="H44" s="12" t="s">
        <v>26</v>
      </c>
      <c r="I44" s="14">
        <v>0</v>
      </c>
      <c r="J44" s="14">
        <v>0</v>
      </c>
      <c r="K44" s="14">
        <v>0</v>
      </c>
      <c r="L44" s="14">
        <v>0</v>
      </c>
      <c r="M44" s="32"/>
      <c r="N44" s="24">
        <f>SUM(I44:L44)</f>
        <v>0</v>
      </c>
      <c r="P44" s="10"/>
    </row>
    <row r="45" spans="1:16" ht="25.5" customHeight="1" x14ac:dyDescent="0.25">
      <c r="A45" s="50"/>
      <c r="B45" s="28" t="s">
        <v>28</v>
      </c>
      <c r="C45" s="29"/>
      <c r="D45" s="29"/>
      <c r="E45" s="29"/>
      <c r="F45" s="30"/>
      <c r="G45" s="6" t="s">
        <v>26</v>
      </c>
      <c r="H45" s="6" t="s">
        <v>26</v>
      </c>
      <c r="I45" s="21">
        <v>0</v>
      </c>
      <c r="J45" s="15">
        <v>0</v>
      </c>
      <c r="K45" s="15">
        <v>0</v>
      </c>
      <c r="L45" s="15">
        <v>0</v>
      </c>
      <c r="M45" s="33"/>
      <c r="N45" s="15">
        <v>0</v>
      </c>
      <c r="P45" s="10"/>
    </row>
    <row r="46" spans="1:16" ht="14.25" customHeight="1" x14ac:dyDescent="0.25">
      <c r="A46" s="57" t="s">
        <v>29</v>
      </c>
      <c r="B46" s="58" t="s">
        <v>30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P46" s="10"/>
    </row>
    <row r="47" spans="1:16" ht="14.25" customHeight="1" x14ac:dyDescent="0.25">
      <c r="A47" s="57"/>
      <c r="B47" s="5" t="s">
        <v>31</v>
      </c>
      <c r="C47" s="5" t="s">
        <v>17</v>
      </c>
      <c r="D47" s="5" t="s">
        <v>18</v>
      </c>
      <c r="E47" s="11" t="s">
        <v>19</v>
      </c>
      <c r="F47" s="11"/>
      <c r="G47" s="8"/>
      <c r="H47" s="16">
        <v>2000</v>
      </c>
      <c r="I47" s="16"/>
      <c r="J47" s="16"/>
      <c r="K47" s="16"/>
      <c r="L47" s="17"/>
      <c r="M47" s="31"/>
      <c r="N47" s="24">
        <f>SUM(G47:L47)</f>
        <v>2000</v>
      </c>
      <c r="P47" s="10"/>
    </row>
    <row r="48" spans="1:16" ht="22.5" customHeight="1" x14ac:dyDescent="0.25">
      <c r="A48" s="57"/>
      <c r="B48" s="5" t="s">
        <v>56</v>
      </c>
      <c r="C48" s="5" t="s">
        <v>17</v>
      </c>
      <c r="D48" s="5" t="s">
        <v>18</v>
      </c>
      <c r="E48" s="11" t="s">
        <v>21</v>
      </c>
      <c r="F48" s="11"/>
      <c r="G48" s="8"/>
      <c r="H48" s="16">
        <v>1000</v>
      </c>
      <c r="I48" s="16"/>
      <c r="J48" s="16"/>
      <c r="K48" s="16"/>
      <c r="L48" s="17"/>
      <c r="M48" s="32"/>
      <c r="N48" s="24">
        <f t="shared" ref="N48:N50" si="1">SUM(G48:L48)</f>
        <v>1000</v>
      </c>
      <c r="P48" s="10"/>
    </row>
    <row r="49" spans="1:17" ht="14.25" customHeight="1" x14ac:dyDescent="0.25">
      <c r="A49" s="57"/>
      <c r="B49" s="5" t="s">
        <v>53</v>
      </c>
      <c r="C49" s="5" t="s">
        <v>17</v>
      </c>
      <c r="D49" s="5" t="s">
        <v>18</v>
      </c>
      <c r="E49" s="11" t="s">
        <v>79</v>
      </c>
      <c r="F49" s="11"/>
      <c r="G49" s="8"/>
      <c r="H49" s="16">
        <v>4000</v>
      </c>
      <c r="I49" s="16"/>
      <c r="J49" s="16"/>
      <c r="K49" s="16"/>
      <c r="L49" s="17"/>
      <c r="M49" s="32"/>
      <c r="N49" s="24">
        <f t="shared" si="1"/>
        <v>4000</v>
      </c>
      <c r="P49" s="10"/>
    </row>
    <row r="50" spans="1:17" ht="14.25" customHeight="1" x14ac:dyDescent="0.25">
      <c r="A50" s="57"/>
      <c r="B50" s="5" t="s">
        <v>54</v>
      </c>
      <c r="C50" s="5" t="s">
        <v>20</v>
      </c>
      <c r="D50" s="5" t="s">
        <v>18</v>
      </c>
      <c r="E50" s="11" t="s">
        <v>21</v>
      </c>
      <c r="F50" s="11"/>
      <c r="G50" s="8"/>
      <c r="H50" s="16">
        <v>5020</v>
      </c>
      <c r="I50" s="16"/>
      <c r="J50" s="16"/>
      <c r="K50" s="16"/>
      <c r="L50" s="17"/>
      <c r="M50" s="32"/>
      <c r="N50" s="24">
        <f t="shared" si="1"/>
        <v>5020</v>
      </c>
      <c r="P50" s="10"/>
    </row>
    <row r="51" spans="1:17" ht="14.25" customHeight="1" x14ac:dyDescent="0.25">
      <c r="A51" s="57"/>
      <c r="B51" s="58" t="s">
        <v>24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  <c r="O51" s="13"/>
      <c r="P51" s="10"/>
    </row>
    <row r="52" spans="1:17" ht="14.25" customHeight="1" x14ac:dyDescent="0.25">
      <c r="A52" s="57"/>
      <c r="B52" s="61" t="s">
        <v>32</v>
      </c>
      <c r="C52" s="62"/>
      <c r="D52" s="62"/>
      <c r="E52" s="62"/>
      <c r="F52" s="63"/>
      <c r="G52" s="8" t="s">
        <v>33</v>
      </c>
      <c r="H52" s="8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31"/>
      <c r="N52" s="6"/>
      <c r="P52" s="10"/>
    </row>
    <row r="53" spans="1:17" ht="14.25" customHeight="1" x14ac:dyDescent="0.25">
      <c r="A53" s="57"/>
      <c r="B53" s="28" t="s">
        <v>27</v>
      </c>
      <c r="C53" s="29"/>
      <c r="D53" s="29"/>
      <c r="E53" s="29"/>
      <c r="F53" s="30"/>
      <c r="G53" s="8" t="s">
        <v>33</v>
      </c>
      <c r="H53" s="8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32"/>
      <c r="N53" s="6"/>
      <c r="P53" s="10"/>
    </row>
    <row r="54" spans="1:17" ht="14.25" customHeight="1" x14ac:dyDescent="0.25">
      <c r="A54" s="57"/>
      <c r="B54" s="28" t="s">
        <v>34</v>
      </c>
      <c r="C54" s="29"/>
      <c r="D54" s="29"/>
      <c r="E54" s="29"/>
      <c r="F54" s="30"/>
      <c r="G54" s="8" t="s">
        <v>33</v>
      </c>
      <c r="H54" s="8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33"/>
      <c r="N54" s="6"/>
      <c r="P54" s="10"/>
    </row>
    <row r="55" spans="1:17" ht="8.25" customHeight="1" x14ac:dyDescent="0.25">
      <c r="A55" s="10"/>
      <c r="B55" s="10"/>
      <c r="C55" s="10"/>
      <c r="D55" s="10"/>
      <c r="E55" s="10"/>
      <c r="F55" s="10"/>
      <c r="G55" s="18"/>
      <c r="H55" s="18"/>
      <c r="I55" s="10"/>
      <c r="J55" s="10"/>
      <c r="K55" s="10"/>
      <c r="L55" s="10"/>
      <c r="M55" s="10"/>
      <c r="N55" s="10"/>
    </row>
    <row r="56" spans="1:17" ht="15.75" customHeight="1" x14ac:dyDescent="0.25">
      <c r="A56" s="49" t="s">
        <v>35</v>
      </c>
      <c r="B56" s="51" t="s">
        <v>36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13"/>
      <c r="Q56" s="13"/>
    </row>
    <row r="57" spans="1:17" ht="15.75" customHeight="1" x14ac:dyDescent="0.25">
      <c r="A57" s="50"/>
      <c r="B57" s="54" t="s">
        <v>37</v>
      </c>
      <c r="C57" s="55"/>
      <c r="D57" s="55"/>
      <c r="E57" s="55"/>
      <c r="F57" s="55"/>
      <c r="G57" s="55"/>
      <c r="H57" s="55"/>
      <c r="I57" s="55"/>
      <c r="J57" s="55"/>
      <c r="K57" s="55"/>
      <c r="L57" s="56"/>
      <c r="M57" s="22">
        <v>0</v>
      </c>
      <c r="N57" s="25">
        <f>+M57+SUM(N47:N50)+SUM(N43)+SUM(N6:N41)</f>
        <v>77559.12</v>
      </c>
    </row>
    <row r="58" spans="1:17" ht="6" customHeight="1" x14ac:dyDescent="0.25">
      <c r="Q58" s="13"/>
    </row>
  </sheetData>
  <mergeCells count="32">
    <mergeCell ref="A56:A57"/>
    <mergeCell ref="B56:N56"/>
    <mergeCell ref="B57:L57"/>
    <mergeCell ref="B45:F45"/>
    <mergeCell ref="A46:A54"/>
    <mergeCell ref="B46:N46"/>
    <mergeCell ref="M47:M50"/>
    <mergeCell ref="B51:N51"/>
    <mergeCell ref="B52:F52"/>
    <mergeCell ref="M52:M54"/>
    <mergeCell ref="B53:F53"/>
    <mergeCell ref="B54:F54"/>
    <mergeCell ref="A5:A45"/>
    <mergeCell ref="B5:N5"/>
    <mergeCell ref="M6:M41"/>
    <mergeCell ref="B42:N42"/>
    <mergeCell ref="B43:F43"/>
    <mergeCell ref="M43:M45"/>
    <mergeCell ref="B44:F44"/>
    <mergeCell ref="A1:N1"/>
    <mergeCell ref="K2:N2"/>
    <mergeCell ref="A3:A4"/>
    <mergeCell ref="B3:B4"/>
    <mergeCell ref="C3:C4"/>
    <mergeCell ref="D3:D4"/>
    <mergeCell ref="E3:E4"/>
    <mergeCell ref="F3:F4"/>
    <mergeCell ref="G3:G4"/>
    <mergeCell ref="H3:J3"/>
    <mergeCell ref="K3:L3"/>
    <mergeCell ref="M3:M4"/>
    <mergeCell ref="N3:N4"/>
  </mergeCells>
  <pageMargins left="0.25" right="0.25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9E63D-5387-4485-A89B-4DF88F8CE0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fb2a7c6-f667-4ec1-9c6a-ec7c79f86cfa"/>
    <ds:schemaRef ds:uri="http://purl.org/dc/elements/1.1/"/>
    <ds:schemaRef ds:uri="http://schemas.microsoft.com/office/2006/metadata/properties"/>
    <ds:schemaRef ds:uri="b5a4c04d-4224-42cf-8dad-e81ba703077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B884B0-72AC-4464-91FE-64DC2936DC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0BA45E-D26F-4C4C-825D-534C985CA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ESTONIA REPORT - EST</vt:lpstr>
      <vt:lpstr>'2023 ESTONIA REPORT - 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MICKAITE</dc:creator>
  <cp:lastModifiedBy>Jurgita MICKAITE</cp:lastModifiedBy>
  <cp:lastPrinted>2023-05-26T13:07:01Z</cp:lastPrinted>
  <dcterms:created xsi:type="dcterms:W3CDTF">2021-05-31T16:15:02Z</dcterms:created>
  <dcterms:modified xsi:type="dcterms:W3CDTF">2024-05-28T12:42:13Z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Order">
    <vt:r8>97000</vt:r8>
  </property>
  <property fmtid="{D5CDD505-2E9C-101B-9397-08002B2CF9AE}" pid="4" name="MediaServiceImageTags">
    <vt:lpwstr/>
  </property>
</Properties>
</file>